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3805" windowHeight="8430"/>
  </bookViews>
  <sheets>
    <sheet name="Sayfa1" sheetId="1" r:id="rId1"/>
    <sheet name="Sayfa2" sheetId="2" r:id="rId2"/>
    <sheet name="Sayfa3" sheetId="3" r:id="rId3"/>
  </sheets>
  <calcPr calcId="144525"/>
</workbook>
</file>

<file path=xl/calcChain.xml><?xml version="1.0" encoding="utf-8"?>
<calcChain xmlns="http://schemas.openxmlformats.org/spreadsheetml/2006/main">
  <c r="D37" i="1" l="1"/>
  <c r="F47" i="1"/>
  <c r="H47" i="1" s="1"/>
  <c r="F46" i="1"/>
  <c r="H46" i="1" s="1"/>
  <c r="I29" i="1" l="1"/>
  <c r="F29" i="1"/>
  <c r="F30" i="1"/>
  <c r="I30" i="1" s="1"/>
  <c r="I19" i="1"/>
  <c r="F20" i="1"/>
  <c r="I20" i="1" s="1"/>
  <c r="F19" i="1"/>
  <c r="D31" i="1" l="1"/>
  <c r="F36" i="1" l="1"/>
  <c r="I36" i="1" s="1"/>
  <c r="F35" i="1"/>
  <c r="F21" i="1"/>
  <c r="I21" i="1" s="1"/>
  <c r="F28" i="1"/>
  <c r="I28" i="1" s="1"/>
  <c r="F27" i="1"/>
  <c r="I27" i="1" s="1"/>
  <c r="F26" i="1"/>
  <c r="I26" i="1" s="1"/>
  <c r="F25" i="1"/>
  <c r="I25" i="1" s="1"/>
  <c r="F24" i="1"/>
  <c r="I24" i="1" s="1"/>
  <c r="F23" i="1"/>
  <c r="I23" i="1" s="1"/>
  <c r="F22" i="1"/>
  <c r="I22" i="1" s="1"/>
  <c r="F18" i="1"/>
  <c r="I18" i="1" s="1"/>
  <c r="F17" i="1"/>
  <c r="I17" i="1" s="1"/>
  <c r="F16" i="1"/>
  <c r="I16" i="1" s="1"/>
  <c r="F15" i="1"/>
  <c r="I15" i="1" s="1"/>
  <c r="I35" i="1" l="1"/>
  <c r="I37" i="1" s="1"/>
  <c r="F37" i="1"/>
  <c r="F44" i="1"/>
  <c r="H44" i="1" s="1"/>
  <c r="F43" i="1"/>
  <c r="H43" i="1" s="1"/>
  <c r="F42" i="1"/>
  <c r="H42" i="1" s="1"/>
  <c r="D38" i="1"/>
  <c r="F45" i="1" l="1"/>
  <c r="H45" i="1" s="1"/>
  <c r="D49" i="1"/>
  <c r="I49" i="1" l="1"/>
  <c r="F49" i="1"/>
  <c r="F31" i="1" l="1"/>
  <c r="I31" i="1"/>
  <c r="I52" i="1" s="1"/>
  <c r="F51" i="1" s="1"/>
  <c r="D10" i="1" l="1"/>
</calcChain>
</file>

<file path=xl/comments1.xml><?xml version="1.0" encoding="utf-8"?>
<comments xmlns="http://schemas.openxmlformats.org/spreadsheetml/2006/main">
  <authors>
    <author>Yazar</author>
  </authors>
  <commentList>
    <comment ref="D8" authorId="0">
      <text>
        <r>
          <rPr>
            <sz val="9"/>
            <color indexed="81"/>
            <rFont val="Tahoma"/>
            <family val="2"/>
            <charset val="162"/>
          </rPr>
          <t xml:space="preserve">İlgili ay kaç gün ise o yazılacak
</t>
        </r>
      </text>
    </comment>
    <comment ref="G8" authorId="0">
      <text>
        <r>
          <rPr>
            <sz val="9"/>
            <color indexed="81"/>
            <rFont val="Tahoma"/>
            <family val="2"/>
            <charset val="162"/>
          </rPr>
          <t xml:space="preserve">Ay eğer 31 gün ise 20 günü ödendi, 11 günse iade edilecek.
</t>
        </r>
      </text>
    </comment>
    <comment ref="I30" authorId="0">
      <text>
        <r>
          <rPr>
            <sz val="9"/>
            <color indexed="81"/>
            <rFont val="Tahoma"/>
            <family val="2"/>
            <charset val="162"/>
          </rPr>
          <t xml:space="preserve">Geliştirme Ödeneği çalışmayı izleyen aybaşında alındığı için iade oluşmaz.
</t>
        </r>
      </text>
    </comment>
    <comment ref="D38" authorId="0">
      <text>
        <r>
          <rPr>
            <sz val="9"/>
            <color indexed="81"/>
            <rFont val="Tahoma"/>
            <family val="2"/>
            <charset val="162"/>
          </rPr>
          <t xml:space="preserve">Hakediş toplamı Bordrodaki hakediş toplamı ile aynı olmalıdır.
</t>
        </r>
      </text>
    </comment>
    <comment ref="D42" authorId="0">
      <text>
        <r>
          <rPr>
            <sz val="9"/>
            <color indexed="81"/>
            <rFont val="Tahoma"/>
            <family val="2"/>
            <charset val="162"/>
          </rPr>
          <t xml:space="preserve">Gelir Vergisi Kısmına Bordrodaki Gelir Vergisi Kes. Tutarı yazılacak(Asgari Geçim i. Hariç)
</t>
        </r>
      </text>
    </comment>
    <comment ref="G54" authorId="0">
      <text>
        <r>
          <rPr>
            <sz val="9"/>
            <color indexed="81"/>
            <rFont val="Tahoma"/>
            <family val="2"/>
            <charset val="162"/>
          </rPr>
          <t>Kişilerden Alacaklar 16 Sıra nolu Tebliğde ''Fazla ve Yersiz ödemelerde idarenin geri isteme iradesinin borçluya ulaştığı tarih faiz başlangıç tarihi olarak belirlenir.Bunun için idareler borçlunun borcunu ödemesi için en kısa sürede borcu tebliğ etmeli.</t>
        </r>
        <r>
          <rPr>
            <b/>
            <sz val="9"/>
            <color indexed="81"/>
            <rFont val="Tahoma"/>
            <family val="2"/>
            <charset val="162"/>
          </rPr>
          <t xml:space="preserve">
</t>
        </r>
      </text>
    </comment>
  </commentList>
</comments>
</file>

<file path=xl/sharedStrings.xml><?xml version="1.0" encoding="utf-8"?>
<sst xmlns="http://schemas.openxmlformats.org/spreadsheetml/2006/main" count="75" uniqueCount="68">
  <si>
    <t>YERSİZ VE FAZLA ÖDENEN AYLIKLARDAN DOĞAN</t>
  </si>
  <si>
    <t>Tahakkuk Birimi</t>
  </si>
  <si>
    <t>Borcun sebebi</t>
  </si>
  <si>
    <t>Borçlunun Adı Soyadı</t>
  </si>
  <si>
    <t>Hizmet Süresi</t>
  </si>
  <si>
    <t>Emekli Sicil Nosu</t>
  </si>
  <si>
    <t>TC Kimlik Numarası</t>
  </si>
  <si>
    <t xml:space="preserve">Ödenen Gün </t>
  </si>
  <si>
    <t>Ödenmesi gereken gün</t>
  </si>
  <si>
    <t>Alacaklının adı</t>
  </si>
  <si>
    <t>RECEP TAYYİP ERDOĞAN ÜNİVERSİTESİ</t>
  </si>
  <si>
    <t>Borçlunun adresi</t>
  </si>
  <si>
    <t>Borcun Miktarı</t>
  </si>
  <si>
    <t xml:space="preserve">Borcun Ödeme Yeri </t>
  </si>
  <si>
    <t>RTE Strateji Geliştirme D.B.</t>
  </si>
  <si>
    <t>Banka ve Hesap bilgi</t>
  </si>
  <si>
    <t>Ziraat B.RTE. Üniv.Şubesi</t>
  </si>
  <si>
    <t>7 günlük itiraz yeri</t>
  </si>
  <si>
    <t>TR560001002313465810865016</t>
  </si>
  <si>
    <t xml:space="preserve">TABLO 1 : AYLIK VE YAN ÖDEMELER </t>
  </si>
  <si>
    <t>AYLIK                               UNSURLARI</t>
  </si>
  <si>
    <t>TAHAKKUK                              ETTİRİLEN (A)</t>
  </si>
  <si>
    <t>TAHAKKUK ETTİRİLMESİ GEREKEN (B)</t>
  </si>
  <si>
    <t>FARK (C)</t>
  </si>
  <si>
    <t>Aylık</t>
  </si>
  <si>
    <t>Taban Aylığı</t>
  </si>
  <si>
    <t>Kıdem Aylığı</t>
  </si>
  <si>
    <t>Ek Gösterge</t>
  </si>
  <si>
    <t>Özel Hizmet Tazminatı</t>
  </si>
  <si>
    <t>Makam Tazminatı</t>
  </si>
  <si>
    <t>Dil Tazminatı</t>
  </si>
  <si>
    <t>Yüksek öğrenim Taz.</t>
  </si>
  <si>
    <t>İdari Görev Ö.</t>
  </si>
  <si>
    <t>Ek Ödeme</t>
  </si>
  <si>
    <t>Eğitim Öğretim Ödeneği</t>
  </si>
  <si>
    <t>Üniversite Ödeneği</t>
  </si>
  <si>
    <t>TOPLAM</t>
  </si>
  <si>
    <t xml:space="preserve">TABLO 2 : KESİNTİ YAPILAN KATKI PAYLARI </t>
  </si>
  <si>
    <t>FİİLEN ÖDENEN             (A)</t>
  </si>
  <si>
    <t>HAK EDİLEN (B)</t>
  </si>
  <si>
    <t>İsver MYO.11</t>
  </si>
  <si>
    <t>İsver MYO.7,5</t>
  </si>
  <si>
    <t>Hakediş Toplamı</t>
  </si>
  <si>
    <t xml:space="preserve">TABLO 3 : YASAL KESİNTİLER </t>
  </si>
  <si>
    <t>FİİLEN KESİLEN             (A)</t>
  </si>
  <si>
    <t>KESİLMESİ GEREKEN (B)</t>
  </si>
  <si>
    <t>Gelir Vergisi</t>
  </si>
  <si>
    <t>Damga Vergisi</t>
  </si>
  <si>
    <t>140 NOLU HESAP</t>
  </si>
  <si>
    <t>KİŞİDEN ALINACAK TUTAR</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</si>
  <si>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(7)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</si>
  <si>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Gerçekleştrime Görevlisi</t>
  </si>
  <si>
    <t>Borçlu</t>
  </si>
  <si>
    <t>Adı ve Soyadı   :</t>
  </si>
  <si>
    <t>Bildirim Tarihi    :</t>
  </si>
  <si>
    <t>İmza               :</t>
  </si>
  <si>
    <t>AÇIĞA ALINMA</t>
  </si>
  <si>
    <t>FARK 1/2(C)</t>
  </si>
  <si>
    <t>FARK 1/3(C)</t>
  </si>
  <si>
    <t>Açığa Alma Tarihi</t>
  </si>
  <si>
    <t xml:space="preserve">Tel. </t>
  </si>
  <si>
    <t xml:space="preserve">KİŞİLERDEN ALACAKLARI HESAPLAMA CETVELİ   5510 SONRASI AÇIĞA ALINMA   </t>
  </si>
  <si>
    <t>Temsil Görev Tazminatı</t>
  </si>
  <si>
    <t>Akademik Teşvik Ödeneği</t>
  </si>
  <si>
    <t>Geliştirma Ödeneği</t>
  </si>
  <si>
    <t>Toplu Sözleşme</t>
  </si>
  <si>
    <t>Ücretli MYO.9</t>
  </si>
  <si>
    <t>Ücretli MYO.5</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</si>
</sst>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2"/>
      <scheme val="minor"/>
    </font>
    <font>
      <b/>
      <sz val="11"/>
      <name val="Courier New Tur"/>
      <family val="3"/>
      <charset val="162"/>
    </font>
    <font>
      <b/>
      <sz val="10"/>
      <name val="Courier New Tur"/>
      <family val="3"/>
      <charset val="162"/>
    </font>
    <font>
      <b/>
      <sz val="11"/>
      <name val="Courier New Tur"/>
      <charset val="162"/>
    </font>
    <font>
      <sz val="10"/>
      <name val="Courier New"/>
      <family val="3"/>
    </font>
    <font>
      <sz val="10"/>
      <name val="Courier New Tur"/>
      <family val="3"/>
      <charset val="162"/>
    </font>
    <font>
      <b/>
      <sz val="10.5"/>
      <name val="Courier New Tur"/>
      <family val="3"/>
      <charset val="162"/>
    </font>
    <font>
      <sz val="10.5"/>
      <name val="Courier New Tur"/>
      <family val="3"/>
      <charset val="162"/>
    </font>
    <font>
      <b/>
      <sz val="10.5"/>
      <name val="CG Times"/>
      <family val="1"/>
    </font>
    <font>
      <b/>
      <sz val="10.5"/>
      <name val="Courier New Tur"/>
      <charset val="162"/>
    </font>
    <font>
      <b/>
      <sz val="10"/>
      <name val="Calibri"/>
      <family val="2"/>
      <charset val="162"/>
      <scheme val="minor"/>
    </font>
    <font>
      <b/>
      <sz val="12"/>
      <name val="Calibri"/>
      <family val="2"/>
      <charset val="162"/>
      <scheme val="minor"/>
    </font>
    <font>
      <b/>
      <sz val="10.5"/>
      <name val="Calibri"/>
      <family val="2"/>
      <charset val="162"/>
      <scheme val="minor"/>
    </font>
    <font>
      <b/>
      <sz val="10"/>
      <name val="CG Times"/>
      <family val="1"/>
    </font>
    <font>
      <sz val="10"/>
      <name val="CG Times"/>
      <family val="1"/>
    </font>
    <font>
      <sz val="9"/>
      <color indexed="81"/>
      <name val="Tahoma"/>
      <family val="2"/>
      <charset val="162"/>
    </font>
    <font>
      <b/>
      <sz val="9"/>
      <color indexed="81"/>
      <name val="Tahoma"/>
      <family val="2"/>
      <charset val="162"/>
    </font>
    <font>
      <sz val="11"/>
      <color rgb="FF3F3F76"/>
      <name val="Calibri"/>
      <family val="2"/>
      <charset val="162"/>
      <scheme val="minor"/>
    </font>
  </fonts>
  <fills count="5">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FFCC99"/>
      </patternFill>
    </fill>
  </fills>
  <borders count="28">
    <border>
      <left/>
      <right/>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rgb="FF7F7F7F"/>
      </left>
      <right style="medium">
        <color indexed="64"/>
      </right>
      <top style="thin">
        <color rgb="FF7F7F7F"/>
      </top>
      <bottom style="thin">
        <color rgb="FF7F7F7F"/>
      </bottom>
      <diagonal/>
    </border>
  </borders>
  <cellStyleXfs count="2">
    <xf numFmtId="0" fontId="0" fillId="0" borderId="0"/>
    <xf numFmtId="0" fontId="17" fillId="4" borderId="21" applyNumberFormat="0" applyAlignment="0" applyProtection="0"/>
  </cellStyleXfs>
  <cellXfs count="119">
    <xf numFmtId="0" fontId="0" fillId="0" borderId="0" xfId="0"/>
    <xf numFmtId="0" fontId="2" fillId="0" borderId="6" xfId="0" applyFont="1" applyBorder="1" applyAlignment="1" applyProtection="1">
      <alignment vertical="center"/>
    </xf>
    <xf numFmtId="0" fontId="2" fillId="0" borderId="6" xfId="0" applyFont="1" applyBorder="1" applyAlignment="1" applyProtection="1">
      <alignment horizontal="left" vertical="center"/>
    </xf>
    <xf numFmtId="0" fontId="6" fillId="0" borderId="6" xfId="0" applyFont="1" applyBorder="1" applyAlignment="1" applyProtection="1">
      <alignment horizontal="left" vertical="center"/>
    </xf>
    <xf numFmtId="4" fontId="7" fillId="0" borderId="9" xfId="0" applyNumberFormat="1" applyFont="1" applyBorder="1" applyAlignment="1" applyProtection="1">
      <alignment vertical="center"/>
      <protection locked="0"/>
    </xf>
    <xf numFmtId="3" fontId="7" fillId="0" borderId="11" xfId="0" applyNumberFormat="1" applyFont="1" applyBorder="1" applyAlignment="1" applyProtection="1">
      <alignment vertical="center"/>
    </xf>
    <xf numFmtId="4" fontId="7" fillId="0" borderId="9" xfId="0" applyNumberFormat="1" applyFont="1" applyBorder="1" applyAlignment="1" applyProtection="1">
      <alignment vertical="center"/>
    </xf>
    <xf numFmtId="3" fontId="6" fillId="0" borderId="9" xfId="0" applyNumberFormat="1" applyFont="1" applyBorder="1" applyAlignment="1" applyProtection="1">
      <alignment vertical="center"/>
    </xf>
    <xf numFmtId="4" fontId="7" fillId="0" borderId="11" xfId="0" applyNumberFormat="1" applyFont="1" applyBorder="1" applyAlignment="1" applyProtection="1">
      <alignment vertical="center"/>
    </xf>
    <xf numFmtId="0" fontId="6" fillId="0" borderId="6" xfId="0" applyFont="1" applyBorder="1" applyAlignment="1" applyProtection="1">
      <alignment vertical="center"/>
    </xf>
    <xf numFmtId="0" fontId="6" fillId="0" borderId="6" xfId="0" applyFont="1" applyBorder="1" applyAlignment="1" applyProtection="1">
      <alignment horizontal="right" vertical="center"/>
    </xf>
    <xf numFmtId="4" fontId="6" fillId="0" borderId="9" xfId="0" applyNumberFormat="1" applyFont="1" applyBorder="1" applyAlignment="1" applyProtection="1">
      <alignment vertical="center"/>
    </xf>
    <xf numFmtId="0" fontId="6" fillId="0" borderId="11" xfId="0" applyFont="1" applyBorder="1" applyAlignment="1" applyProtection="1">
      <alignment vertical="center"/>
    </xf>
    <xf numFmtId="49" fontId="8" fillId="0" borderId="9" xfId="0" applyNumberFormat="1" applyFont="1" applyBorder="1" applyAlignment="1" applyProtection="1">
      <alignment horizontal="center" vertical="center"/>
    </xf>
    <xf numFmtId="4" fontId="9" fillId="0" borderId="9" xfId="0" applyNumberFormat="1" applyFont="1" applyBorder="1" applyAlignment="1" applyProtection="1">
      <alignment vertical="center"/>
    </xf>
    <xf numFmtId="0" fontId="8" fillId="0" borderId="9" xfId="0" applyFont="1" applyBorder="1" applyAlignment="1" applyProtection="1">
      <alignment vertical="center"/>
    </xf>
    <xf numFmtId="0" fontId="6" fillId="0" borderId="6" xfId="0" applyFont="1" applyBorder="1" applyAlignment="1" applyProtection="1">
      <alignment horizontal="center" vertical="center"/>
    </xf>
    <xf numFmtId="0" fontId="6" fillId="0" borderId="0" xfId="0" applyFont="1" applyBorder="1" applyAlignment="1" applyProtection="1">
      <alignment vertical="center"/>
    </xf>
    <xf numFmtId="4" fontId="6" fillId="0" borderId="0" xfId="0" applyNumberFormat="1" applyFont="1" applyBorder="1" applyAlignment="1" applyProtection="1">
      <alignment vertical="center"/>
    </xf>
    <xf numFmtId="0" fontId="8" fillId="0" borderId="0" xfId="0" applyFont="1" applyBorder="1" applyAlignment="1" applyProtection="1">
      <alignment vertical="center"/>
    </xf>
    <xf numFmtId="0" fontId="7" fillId="0" borderId="11" xfId="0" applyFont="1" applyBorder="1" applyAlignment="1" applyProtection="1">
      <alignment vertical="center"/>
    </xf>
    <xf numFmtId="0" fontId="7" fillId="0" borderId="9" xfId="0" applyFont="1" applyBorder="1" applyAlignment="1" applyProtection="1">
      <alignment vertical="center"/>
    </xf>
    <xf numFmtId="0" fontId="6" fillId="0" borderId="17" xfId="0" applyFont="1" applyBorder="1" applyAlignment="1" applyProtection="1">
      <alignment vertical="center"/>
    </xf>
    <xf numFmtId="0" fontId="6" fillId="0" borderId="14" xfId="0" applyFont="1" applyBorder="1" applyAlignment="1" applyProtection="1">
      <alignment vertical="center"/>
    </xf>
    <xf numFmtId="4" fontId="6" fillId="0" borderId="6" xfId="0" applyNumberFormat="1" applyFont="1" applyBorder="1" applyAlignment="1" applyProtection="1">
      <alignment vertical="center"/>
    </xf>
    <xf numFmtId="0" fontId="0" fillId="0" borderId="0" xfId="0" applyBorder="1" applyAlignment="1" applyProtection="1">
      <alignment vertical="center"/>
    </xf>
    <xf numFmtId="0" fontId="2" fillId="0" borderId="6"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4" fontId="7" fillId="0" borderId="24" xfId="0" applyNumberFormat="1" applyFont="1" applyBorder="1" applyAlignment="1" applyProtection="1">
      <alignment vertical="center"/>
    </xf>
    <xf numFmtId="4" fontId="6" fillId="0" borderId="24" xfId="0" applyNumberFormat="1" applyFont="1" applyBorder="1" applyAlignment="1" applyProtection="1">
      <alignment vertical="center"/>
    </xf>
    <xf numFmtId="4" fontId="6" fillId="0" borderId="8" xfId="0" applyNumberFormat="1" applyFont="1" applyBorder="1" applyAlignment="1" applyProtection="1">
      <alignment vertical="center"/>
    </xf>
    <xf numFmtId="0" fontId="6" fillId="0" borderId="8" xfId="0" applyFont="1" applyBorder="1" applyAlignment="1" applyProtection="1">
      <alignment vertical="center"/>
    </xf>
    <xf numFmtId="0" fontId="6" fillId="0" borderId="25" xfId="0" applyFont="1" applyBorder="1" applyAlignment="1" applyProtection="1">
      <alignment vertical="center"/>
    </xf>
    <xf numFmtId="4" fontId="11" fillId="3" borderId="23" xfId="0" applyNumberFormat="1" applyFont="1" applyFill="1" applyBorder="1" applyAlignment="1" applyProtection="1">
      <alignment vertical="center"/>
    </xf>
    <xf numFmtId="0" fontId="2" fillId="0" borderId="9" xfId="0" applyFont="1" applyBorder="1" applyAlignment="1" applyProtection="1">
      <alignment horizontal="left" vertical="center"/>
    </xf>
    <xf numFmtId="0" fontId="5" fillId="0" borderId="9" xfId="0" applyFont="1" applyBorder="1" applyAlignment="1" applyProtection="1">
      <alignment vertical="center"/>
      <protection locked="0"/>
    </xf>
    <xf numFmtId="0" fontId="0" fillId="0" borderId="1" xfId="0" applyBorder="1" applyAlignment="1" applyProtection="1">
      <alignment vertical="center"/>
      <protection locked="0"/>
    </xf>
    <xf numFmtId="0" fontId="0" fillId="0" borderId="0" xfId="0" applyAlignment="1" applyProtection="1">
      <alignment vertical="center"/>
      <protection locked="0"/>
    </xf>
    <xf numFmtId="0" fontId="0" fillId="0" borderId="5" xfId="0" applyBorder="1" applyAlignment="1" applyProtection="1">
      <alignment vertical="center"/>
      <protection locked="0"/>
    </xf>
    <xf numFmtId="0" fontId="0" fillId="0" borderId="4" xfId="0" applyBorder="1" applyAlignment="1" applyProtection="1">
      <alignment vertical="center"/>
      <protection locked="0"/>
    </xf>
    <xf numFmtId="0" fontId="0" fillId="0" borderId="8" xfId="0" applyBorder="1" applyAlignment="1" applyProtection="1">
      <alignment vertical="center"/>
      <protection locked="0"/>
    </xf>
    <xf numFmtId="4" fontId="0" fillId="0" borderId="8" xfId="0" applyNumberFormat="1" applyBorder="1" applyAlignment="1" applyProtection="1">
      <alignment vertical="center"/>
      <protection locked="0"/>
    </xf>
    <xf numFmtId="0" fontId="13" fillId="0" borderId="0" xfId="0" applyFont="1" applyBorder="1" applyAlignment="1" applyProtection="1">
      <alignment vertical="center"/>
    </xf>
    <xf numFmtId="0" fontId="14" fillId="0" borderId="0" xfId="0" applyFont="1" applyBorder="1" applyAlignment="1" applyProtection="1">
      <alignment vertical="center"/>
      <protection locked="0"/>
    </xf>
    <xf numFmtId="0" fontId="0" fillId="0" borderId="18" xfId="0" applyBorder="1" applyAlignment="1" applyProtection="1">
      <alignment vertical="center"/>
      <protection locked="0"/>
    </xf>
    <xf numFmtId="0" fontId="13" fillId="0" borderId="19" xfId="0" applyFont="1" applyBorder="1" applyAlignment="1" applyProtection="1">
      <alignment vertical="center"/>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4" fontId="17" fillId="4" borderId="21" xfId="1" applyNumberFormat="1" applyBorder="1" applyAlignment="1" applyProtection="1">
      <alignment vertical="center"/>
    </xf>
    <xf numFmtId="4" fontId="17" fillId="4" borderId="21" xfId="1" applyNumberFormat="1" applyBorder="1" applyAlignment="1" applyProtection="1">
      <alignment vertical="center"/>
      <protection locked="0"/>
    </xf>
    <xf numFmtId="4" fontId="0" fillId="0" borderId="0" xfId="0" applyNumberFormat="1" applyAlignment="1" applyProtection="1">
      <alignment vertical="center"/>
      <protection locked="0"/>
    </xf>
    <xf numFmtId="4" fontId="17" fillId="0" borderId="21" xfId="1" applyNumberFormat="1" applyFill="1" applyBorder="1" applyAlignment="1" applyProtection="1">
      <alignment horizontal="right" vertical="center"/>
    </xf>
    <xf numFmtId="4" fontId="17" fillId="0" borderId="27" xfId="1" applyNumberFormat="1" applyFill="1" applyBorder="1" applyAlignment="1" applyProtection="1">
      <alignment horizontal="right" vertical="center"/>
    </xf>
    <xf numFmtId="0" fontId="1" fillId="0" borderId="2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8" xfId="0" applyFont="1"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3" fillId="0" borderId="6"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17" fillId="4" borderId="21" xfId="1" applyBorder="1" applyAlignment="1" applyProtection="1">
      <alignment horizontal="center" vertical="center"/>
      <protection locked="0"/>
    </xf>
    <xf numFmtId="0" fontId="17" fillId="4" borderId="27" xfId="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14" fontId="5" fillId="0" borderId="6" xfId="0" applyNumberFormat="1"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5" fillId="0" borderId="6"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6" fillId="0" borderId="17"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8" xfId="0" applyFont="1" applyBorder="1" applyAlignment="1" applyProtection="1">
      <alignment horizontal="left" vertical="center"/>
    </xf>
    <xf numFmtId="0" fontId="2" fillId="0" borderId="9"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2" xfId="0" applyFont="1" applyBorder="1" applyAlignment="1" applyProtection="1">
      <alignment horizontal="left" vertical="center"/>
    </xf>
    <xf numFmtId="0" fontId="2" fillId="0" borderId="16" xfId="0" applyFont="1" applyBorder="1" applyAlignment="1" applyProtection="1">
      <alignment horizontal="left" vertical="center"/>
    </xf>
    <xf numFmtId="0" fontId="2" fillId="0" borderId="15"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4" fontId="2" fillId="0" borderId="9" xfId="0" applyNumberFormat="1"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17"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8" xfId="0" applyFont="1" applyBorder="1" applyAlignment="1" applyProtection="1">
      <alignment horizontal="left" vertical="center"/>
    </xf>
    <xf numFmtId="0" fontId="2" fillId="0" borderId="6" xfId="0" applyFont="1" applyBorder="1" applyAlignment="1" applyProtection="1">
      <alignment horizontal="center" vertical="center" wrapText="1"/>
    </xf>
    <xf numFmtId="0" fontId="2" fillId="0" borderId="23" xfId="0" applyFont="1" applyBorder="1" applyAlignment="1" applyProtection="1">
      <alignment horizontal="center" vertical="center" wrapText="1"/>
    </xf>
    <xf numFmtId="0" fontId="6" fillId="0" borderId="17"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6" xfId="0" applyFont="1" applyBorder="1" applyAlignment="1" applyProtection="1">
      <alignment horizontal="center" vertical="center" wrapText="1"/>
    </xf>
    <xf numFmtId="0" fontId="6" fillId="0" borderId="23" xfId="0" applyFont="1" applyBorder="1" applyAlignment="1" applyProtection="1">
      <alignment horizontal="center" vertical="center" wrapText="1"/>
    </xf>
    <xf numFmtId="4" fontId="7" fillId="0" borderId="9" xfId="0" applyNumberFormat="1" applyFont="1" applyBorder="1" applyAlignment="1" applyProtection="1">
      <alignment horizontal="right" vertical="center"/>
    </xf>
    <xf numFmtId="4" fontId="7" fillId="0" borderId="24" xfId="0" applyNumberFormat="1" applyFont="1" applyBorder="1" applyAlignment="1" applyProtection="1">
      <alignment horizontal="right" vertical="center"/>
    </xf>
    <xf numFmtId="14" fontId="14" fillId="0" borderId="0" xfId="0" applyNumberFormat="1"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6" fillId="0" borderId="9" xfId="0" applyFont="1" applyBorder="1" applyAlignment="1" applyProtection="1">
      <alignment horizontal="center" vertical="center"/>
    </xf>
    <xf numFmtId="0" fontId="6" fillId="0" borderId="11" xfId="0" applyFont="1" applyBorder="1" applyAlignment="1" applyProtection="1">
      <alignment horizontal="center" vertical="center"/>
    </xf>
    <xf numFmtId="0" fontId="10" fillId="3" borderId="9" xfId="0" applyFont="1" applyFill="1" applyBorder="1" applyAlignment="1" applyProtection="1">
      <alignment horizontal="right" vertical="center"/>
    </xf>
    <xf numFmtId="0" fontId="10" fillId="3" borderId="10" xfId="0" applyFont="1" applyFill="1" applyBorder="1" applyAlignment="1" applyProtection="1">
      <alignment horizontal="right" vertical="center"/>
    </xf>
    <xf numFmtId="0" fontId="10" fillId="3" borderId="11" xfId="0" applyFont="1" applyFill="1" applyBorder="1" applyAlignment="1" applyProtection="1">
      <alignment horizontal="right" vertical="center"/>
    </xf>
    <xf numFmtId="0" fontId="12" fillId="3" borderId="9" xfId="0" applyFont="1" applyFill="1" applyBorder="1" applyAlignment="1" applyProtection="1">
      <alignment horizontal="center" vertical="center" wrapText="1"/>
    </xf>
    <xf numFmtId="0" fontId="12" fillId="3" borderId="10" xfId="0" applyFont="1" applyFill="1" applyBorder="1" applyAlignment="1" applyProtection="1">
      <alignment horizontal="center" vertical="center" wrapText="1"/>
    </xf>
    <xf numFmtId="0" fontId="12" fillId="3" borderId="24" xfId="0" applyFont="1" applyFill="1" applyBorder="1" applyAlignment="1" applyProtection="1">
      <alignment horizontal="center" vertical="center" wrapText="1"/>
    </xf>
    <xf numFmtId="0" fontId="13" fillId="0" borderId="0" xfId="0" applyFont="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4" fillId="0" borderId="0"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cellXfs>
  <cellStyles count="2">
    <cellStyle name="Giriş" xfId="1" builtinId="20"/>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57"/>
  <sheetViews>
    <sheetView tabSelected="1" topLeftCell="A9" zoomScaleNormal="100" workbookViewId="0">
      <selection activeCell="R26" sqref="R26"/>
    </sheetView>
  </sheetViews>
  <sheetFormatPr defaultRowHeight="15"/>
  <cols>
    <col min="1" max="1" width="1.85546875" style="37" customWidth="1"/>
    <col min="2" max="2" width="1.42578125" style="37" customWidth="1"/>
    <col min="3" max="3" width="25.5703125" style="37" customWidth="1"/>
    <col min="4" max="5" width="18.85546875" style="37" customWidth="1"/>
    <col min="6" max="6" width="24.85546875" style="37" customWidth="1"/>
    <col min="7" max="7" width="2" style="37" customWidth="1"/>
    <col min="8" max="8" width="4.28515625" style="37" customWidth="1"/>
    <col min="9" max="9" width="28.28515625" style="37" customWidth="1"/>
    <col min="10" max="10" width="1" style="37" hidden="1" customWidth="1"/>
    <col min="11" max="11" width="2.42578125" style="37" customWidth="1"/>
    <col min="12" max="256" width="9.140625" style="37"/>
    <col min="257" max="257" width="1.85546875" style="37" customWidth="1"/>
    <col min="258" max="258" width="1.42578125" style="37" customWidth="1"/>
    <col min="259" max="259" width="23.5703125" style="37" customWidth="1"/>
    <col min="260" max="261" width="18.85546875" style="37" customWidth="1"/>
    <col min="262" max="262" width="24.85546875" style="37" customWidth="1"/>
    <col min="263" max="263" width="2" style="37" customWidth="1"/>
    <col min="264" max="264" width="4.28515625" style="37" customWidth="1"/>
    <col min="265" max="265" width="28.28515625" style="37" customWidth="1"/>
    <col min="266" max="266" width="0" style="37" hidden="1" customWidth="1"/>
    <col min="267" max="267" width="2.42578125" style="37" customWidth="1"/>
    <col min="268" max="512" width="9.140625" style="37"/>
    <col min="513" max="513" width="1.85546875" style="37" customWidth="1"/>
    <col min="514" max="514" width="1.42578125" style="37" customWidth="1"/>
    <col min="515" max="515" width="23.5703125" style="37" customWidth="1"/>
    <col min="516" max="517" width="18.85546875" style="37" customWidth="1"/>
    <col min="518" max="518" width="24.85546875" style="37" customWidth="1"/>
    <col min="519" max="519" width="2" style="37" customWidth="1"/>
    <col min="520" max="520" width="4.28515625" style="37" customWidth="1"/>
    <col min="521" max="521" width="28.28515625" style="37" customWidth="1"/>
    <col min="522" max="522" width="0" style="37" hidden="1" customWidth="1"/>
    <col min="523" max="523" width="2.42578125" style="37" customWidth="1"/>
    <col min="524" max="768" width="9.140625" style="37"/>
    <col min="769" max="769" width="1.85546875" style="37" customWidth="1"/>
    <col min="770" max="770" width="1.42578125" style="37" customWidth="1"/>
    <col min="771" max="771" width="23.5703125" style="37" customWidth="1"/>
    <col min="772" max="773" width="18.85546875" style="37" customWidth="1"/>
    <col min="774" max="774" width="24.85546875" style="37" customWidth="1"/>
    <col min="775" max="775" width="2" style="37" customWidth="1"/>
    <col min="776" max="776" width="4.28515625" style="37" customWidth="1"/>
    <col min="777" max="777" width="28.28515625" style="37" customWidth="1"/>
    <col min="778" max="778" width="0" style="37" hidden="1" customWidth="1"/>
    <col min="779" max="779" width="2.42578125" style="37" customWidth="1"/>
    <col min="780" max="1024" width="9.140625" style="37"/>
    <col min="1025" max="1025" width="1.85546875" style="37" customWidth="1"/>
    <col min="1026" max="1026" width="1.42578125" style="37" customWidth="1"/>
    <col min="1027" max="1027" width="23.5703125" style="37" customWidth="1"/>
    <col min="1028" max="1029" width="18.85546875" style="37" customWidth="1"/>
    <col min="1030" max="1030" width="24.85546875" style="37" customWidth="1"/>
    <col min="1031" max="1031" width="2" style="37" customWidth="1"/>
    <col min="1032" max="1032" width="4.28515625" style="37" customWidth="1"/>
    <col min="1033" max="1033" width="28.28515625" style="37" customWidth="1"/>
    <col min="1034" max="1034" width="0" style="37" hidden="1" customWidth="1"/>
    <col min="1035" max="1035" width="2.42578125" style="37" customWidth="1"/>
    <col min="1036" max="1280" width="9.140625" style="37"/>
    <col min="1281" max="1281" width="1.85546875" style="37" customWidth="1"/>
    <col min="1282" max="1282" width="1.42578125" style="37" customWidth="1"/>
    <col min="1283" max="1283" width="23.5703125" style="37" customWidth="1"/>
    <col min="1284" max="1285" width="18.85546875" style="37" customWidth="1"/>
    <col min="1286" max="1286" width="24.85546875" style="37" customWidth="1"/>
    <col min="1287" max="1287" width="2" style="37" customWidth="1"/>
    <col min="1288" max="1288" width="4.28515625" style="37" customWidth="1"/>
    <col min="1289" max="1289" width="28.28515625" style="37" customWidth="1"/>
    <col min="1290" max="1290" width="0" style="37" hidden="1" customWidth="1"/>
    <col min="1291" max="1291" width="2.42578125" style="37" customWidth="1"/>
    <col min="1292" max="1536" width="9.140625" style="37"/>
    <col min="1537" max="1537" width="1.85546875" style="37" customWidth="1"/>
    <col min="1538" max="1538" width="1.42578125" style="37" customWidth="1"/>
    <col min="1539" max="1539" width="23.5703125" style="37" customWidth="1"/>
    <col min="1540" max="1541" width="18.85546875" style="37" customWidth="1"/>
    <col min="1542" max="1542" width="24.85546875" style="37" customWidth="1"/>
    <col min="1543" max="1543" width="2" style="37" customWidth="1"/>
    <col min="1544" max="1544" width="4.28515625" style="37" customWidth="1"/>
    <col min="1545" max="1545" width="28.28515625" style="37" customWidth="1"/>
    <col min="1546" max="1546" width="0" style="37" hidden="1" customWidth="1"/>
    <col min="1547" max="1547" width="2.42578125" style="37" customWidth="1"/>
    <col min="1548" max="1792" width="9.140625" style="37"/>
    <col min="1793" max="1793" width="1.85546875" style="37" customWidth="1"/>
    <col min="1794" max="1794" width="1.42578125" style="37" customWidth="1"/>
    <col min="1795" max="1795" width="23.5703125" style="37" customWidth="1"/>
    <col min="1796" max="1797" width="18.85546875" style="37" customWidth="1"/>
    <col min="1798" max="1798" width="24.85546875" style="37" customWidth="1"/>
    <col min="1799" max="1799" width="2" style="37" customWidth="1"/>
    <col min="1800" max="1800" width="4.28515625" style="37" customWidth="1"/>
    <col min="1801" max="1801" width="28.28515625" style="37" customWidth="1"/>
    <col min="1802" max="1802" width="0" style="37" hidden="1" customWidth="1"/>
    <col min="1803" max="1803" width="2.42578125" style="37" customWidth="1"/>
    <col min="1804" max="2048" width="9.140625" style="37"/>
    <col min="2049" max="2049" width="1.85546875" style="37" customWidth="1"/>
    <col min="2050" max="2050" width="1.42578125" style="37" customWidth="1"/>
    <col min="2051" max="2051" width="23.5703125" style="37" customWidth="1"/>
    <col min="2052" max="2053" width="18.85546875" style="37" customWidth="1"/>
    <col min="2054" max="2054" width="24.85546875" style="37" customWidth="1"/>
    <col min="2055" max="2055" width="2" style="37" customWidth="1"/>
    <col min="2056" max="2056" width="4.28515625" style="37" customWidth="1"/>
    <col min="2057" max="2057" width="28.28515625" style="37" customWidth="1"/>
    <col min="2058" max="2058" width="0" style="37" hidden="1" customWidth="1"/>
    <col min="2059" max="2059" width="2.42578125" style="37" customWidth="1"/>
    <col min="2060" max="2304" width="9.140625" style="37"/>
    <col min="2305" max="2305" width="1.85546875" style="37" customWidth="1"/>
    <col min="2306" max="2306" width="1.42578125" style="37" customWidth="1"/>
    <col min="2307" max="2307" width="23.5703125" style="37" customWidth="1"/>
    <col min="2308" max="2309" width="18.85546875" style="37" customWidth="1"/>
    <col min="2310" max="2310" width="24.85546875" style="37" customWidth="1"/>
    <col min="2311" max="2311" width="2" style="37" customWidth="1"/>
    <col min="2312" max="2312" width="4.28515625" style="37" customWidth="1"/>
    <col min="2313" max="2313" width="28.28515625" style="37" customWidth="1"/>
    <col min="2314" max="2314" width="0" style="37" hidden="1" customWidth="1"/>
    <col min="2315" max="2315" width="2.42578125" style="37" customWidth="1"/>
    <col min="2316" max="2560" width="9.140625" style="37"/>
    <col min="2561" max="2561" width="1.85546875" style="37" customWidth="1"/>
    <col min="2562" max="2562" width="1.42578125" style="37" customWidth="1"/>
    <col min="2563" max="2563" width="23.5703125" style="37" customWidth="1"/>
    <col min="2564" max="2565" width="18.85546875" style="37" customWidth="1"/>
    <col min="2566" max="2566" width="24.85546875" style="37" customWidth="1"/>
    <col min="2567" max="2567" width="2" style="37" customWidth="1"/>
    <col min="2568" max="2568" width="4.28515625" style="37" customWidth="1"/>
    <col min="2569" max="2569" width="28.28515625" style="37" customWidth="1"/>
    <col min="2570" max="2570" width="0" style="37" hidden="1" customWidth="1"/>
    <col min="2571" max="2571" width="2.42578125" style="37" customWidth="1"/>
    <col min="2572" max="2816" width="9.140625" style="37"/>
    <col min="2817" max="2817" width="1.85546875" style="37" customWidth="1"/>
    <col min="2818" max="2818" width="1.42578125" style="37" customWidth="1"/>
    <col min="2819" max="2819" width="23.5703125" style="37" customWidth="1"/>
    <col min="2820" max="2821" width="18.85546875" style="37" customWidth="1"/>
    <col min="2822" max="2822" width="24.85546875" style="37" customWidth="1"/>
    <col min="2823" max="2823" width="2" style="37" customWidth="1"/>
    <col min="2824" max="2824" width="4.28515625" style="37" customWidth="1"/>
    <col min="2825" max="2825" width="28.28515625" style="37" customWidth="1"/>
    <col min="2826" max="2826" width="0" style="37" hidden="1" customWidth="1"/>
    <col min="2827" max="2827" width="2.42578125" style="37" customWidth="1"/>
    <col min="2828" max="3072" width="9.140625" style="37"/>
    <col min="3073" max="3073" width="1.85546875" style="37" customWidth="1"/>
    <col min="3074" max="3074" width="1.42578125" style="37" customWidth="1"/>
    <col min="3075" max="3075" width="23.5703125" style="37" customWidth="1"/>
    <col min="3076" max="3077" width="18.85546875" style="37" customWidth="1"/>
    <col min="3078" max="3078" width="24.85546875" style="37" customWidth="1"/>
    <col min="3079" max="3079" width="2" style="37" customWidth="1"/>
    <col min="3080" max="3080" width="4.28515625" style="37" customWidth="1"/>
    <col min="3081" max="3081" width="28.28515625" style="37" customWidth="1"/>
    <col min="3082" max="3082" width="0" style="37" hidden="1" customWidth="1"/>
    <col min="3083" max="3083" width="2.42578125" style="37" customWidth="1"/>
    <col min="3084" max="3328" width="9.140625" style="37"/>
    <col min="3329" max="3329" width="1.85546875" style="37" customWidth="1"/>
    <col min="3330" max="3330" width="1.42578125" style="37" customWidth="1"/>
    <col min="3331" max="3331" width="23.5703125" style="37" customWidth="1"/>
    <col min="3332" max="3333" width="18.85546875" style="37" customWidth="1"/>
    <col min="3334" max="3334" width="24.85546875" style="37" customWidth="1"/>
    <col min="3335" max="3335" width="2" style="37" customWidth="1"/>
    <col min="3336" max="3336" width="4.28515625" style="37" customWidth="1"/>
    <col min="3337" max="3337" width="28.28515625" style="37" customWidth="1"/>
    <col min="3338" max="3338" width="0" style="37" hidden="1" customWidth="1"/>
    <col min="3339" max="3339" width="2.42578125" style="37" customWidth="1"/>
    <col min="3340" max="3584" width="9.140625" style="37"/>
    <col min="3585" max="3585" width="1.85546875" style="37" customWidth="1"/>
    <col min="3586" max="3586" width="1.42578125" style="37" customWidth="1"/>
    <col min="3587" max="3587" width="23.5703125" style="37" customWidth="1"/>
    <col min="3588" max="3589" width="18.85546875" style="37" customWidth="1"/>
    <col min="3590" max="3590" width="24.85546875" style="37" customWidth="1"/>
    <col min="3591" max="3591" width="2" style="37" customWidth="1"/>
    <col min="3592" max="3592" width="4.28515625" style="37" customWidth="1"/>
    <col min="3593" max="3593" width="28.28515625" style="37" customWidth="1"/>
    <col min="3594" max="3594" width="0" style="37" hidden="1" customWidth="1"/>
    <col min="3595" max="3595" width="2.42578125" style="37" customWidth="1"/>
    <col min="3596" max="3840" width="9.140625" style="37"/>
    <col min="3841" max="3841" width="1.85546875" style="37" customWidth="1"/>
    <col min="3842" max="3842" width="1.42578125" style="37" customWidth="1"/>
    <col min="3843" max="3843" width="23.5703125" style="37" customWidth="1"/>
    <col min="3844" max="3845" width="18.85546875" style="37" customWidth="1"/>
    <col min="3846" max="3846" width="24.85546875" style="37" customWidth="1"/>
    <col min="3847" max="3847" width="2" style="37" customWidth="1"/>
    <col min="3848" max="3848" width="4.28515625" style="37" customWidth="1"/>
    <col min="3849" max="3849" width="28.28515625" style="37" customWidth="1"/>
    <col min="3850" max="3850" width="0" style="37" hidden="1" customWidth="1"/>
    <col min="3851" max="3851" width="2.42578125" style="37" customWidth="1"/>
    <col min="3852" max="4096" width="9.140625" style="37"/>
    <col min="4097" max="4097" width="1.85546875" style="37" customWidth="1"/>
    <col min="4098" max="4098" width="1.42578125" style="37" customWidth="1"/>
    <col min="4099" max="4099" width="23.5703125" style="37" customWidth="1"/>
    <col min="4100" max="4101" width="18.85546875" style="37" customWidth="1"/>
    <col min="4102" max="4102" width="24.85546875" style="37" customWidth="1"/>
    <col min="4103" max="4103" width="2" style="37" customWidth="1"/>
    <col min="4104" max="4104" width="4.28515625" style="37" customWidth="1"/>
    <col min="4105" max="4105" width="28.28515625" style="37" customWidth="1"/>
    <col min="4106" max="4106" width="0" style="37" hidden="1" customWidth="1"/>
    <col min="4107" max="4107" width="2.42578125" style="37" customWidth="1"/>
    <col min="4108" max="4352" width="9.140625" style="37"/>
    <col min="4353" max="4353" width="1.85546875" style="37" customWidth="1"/>
    <col min="4354" max="4354" width="1.42578125" style="37" customWidth="1"/>
    <col min="4355" max="4355" width="23.5703125" style="37" customWidth="1"/>
    <col min="4356" max="4357" width="18.85546875" style="37" customWidth="1"/>
    <col min="4358" max="4358" width="24.85546875" style="37" customWidth="1"/>
    <col min="4359" max="4359" width="2" style="37" customWidth="1"/>
    <col min="4360" max="4360" width="4.28515625" style="37" customWidth="1"/>
    <col min="4361" max="4361" width="28.28515625" style="37" customWidth="1"/>
    <col min="4362" max="4362" width="0" style="37" hidden="1" customWidth="1"/>
    <col min="4363" max="4363" width="2.42578125" style="37" customWidth="1"/>
    <col min="4364" max="4608" width="9.140625" style="37"/>
    <col min="4609" max="4609" width="1.85546875" style="37" customWidth="1"/>
    <col min="4610" max="4610" width="1.42578125" style="37" customWidth="1"/>
    <col min="4611" max="4611" width="23.5703125" style="37" customWidth="1"/>
    <col min="4612" max="4613" width="18.85546875" style="37" customWidth="1"/>
    <col min="4614" max="4614" width="24.85546875" style="37" customWidth="1"/>
    <col min="4615" max="4615" width="2" style="37" customWidth="1"/>
    <col min="4616" max="4616" width="4.28515625" style="37" customWidth="1"/>
    <col min="4617" max="4617" width="28.28515625" style="37" customWidth="1"/>
    <col min="4618" max="4618" width="0" style="37" hidden="1" customWidth="1"/>
    <col min="4619" max="4619" width="2.42578125" style="37" customWidth="1"/>
    <col min="4620" max="4864" width="9.140625" style="37"/>
    <col min="4865" max="4865" width="1.85546875" style="37" customWidth="1"/>
    <col min="4866" max="4866" width="1.42578125" style="37" customWidth="1"/>
    <col min="4867" max="4867" width="23.5703125" style="37" customWidth="1"/>
    <col min="4868" max="4869" width="18.85546875" style="37" customWidth="1"/>
    <col min="4870" max="4870" width="24.85546875" style="37" customWidth="1"/>
    <col min="4871" max="4871" width="2" style="37" customWidth="1"/>
    <col min="4872" max="4872" width="4.28515625" style="37" customWidth="1"/>
    <col min="4873" max="4873" width="28.28515625" style="37" customWidth="1"/>
    <col min="4874" max="4874" width="0" style="37" hidden="1" customWidth="1"/>
    <col min="4875" max="4875" width="2.42578125" style="37" customWidth="1"/>
    <col min="4876" max="5120" width="9.140625" style="37"/>
    <col min="5121" max="5121" width="1.85546875" style="37" customWidth="1"/>
    <col min="5122" max="5122" width="1.42578125" style="37" customWidth="1"/>
    <col min="5123" max="5123" width="23.5703125" style="37" customWidth="1"/>
    <col min="5124" max="5125" width="18.85546875" style="37" customWidth="1"/>
    <col min="5126" max="5126" width="24.85546875" style="37" customWidth="1"/>
    <col min="5127" max="5127" width="2" style="37" customWidth="1"/>
    <col min="5128" max="5128" width="4.28515625" style="37" customWidth="1"/>
    <col min="5129" max="5129" width="28.28515625" style="37" customWidth="1"/>
    <col min="5130" max="5130" width="0" style="37" hidden="1" customWidth="1"/>
    <col min="5131" max="5131" width="2.42578125" style="37" customWidth="1"/>
    <col min="5132" max="5376" width="9.140625" style="37"/>
    <col min="5377" max="5377" width="1.85546875" style="37" customWidth="1"/>
    <col min="5378" max="5378" width="1.42578125" style="37" customWidth="1"/>
    <col min="5379" max="5379" width="23.5703125" style="37" customWidth="1"/>
    <col min="5380" max="5381" width="18.85546875" style="37" customWidth="1"/>
    <col min="5382" max="5382" width="24.85546875" style="37" customWidth="1"/>
    <col min="5383" max="5383" width="2" style="37" customWidth="1"/>
    <col min="5384" max="5384" width="4.28515625" style="37" customWidth="1"/>
    <col min="5385" max="5385" width="28.28515625" style="37" customWidth="1"/>
    <col min="5386" max="5386" width="0" style="37" hidden="1" customWidth="1"/>
    <col min="5387" max="5387" width="2.42578125" style="37" customWidth="1"/>
    <col min="5388" max="5632" width="9.140625" style="37"/>
    <col min="5633" max="5633" width="1.85546875" style="37" customWidth="1"/>
    <col min="5634" max="5634" width="1.42578125" style="37" customWidth="1"/>
    <col min="5635" max="5635" width="23.5703125" style="37" customWidth="1"/>
    <col min="5636" max="5637" width="18.85546875" style="37" customWidth="1"/>
    <col min="5638" max="5638" width="24.85546875" style="37" customWidth="1"/>
    <col min="5639" max="5639" width="2" style="37" customWidth="1"/>
    <col min="5640" max="5640" width="4.28515625" style="37" customWidth="1"/>
    <col min="5641" max="5641" width="28.28515625" style="37" customWidth="1"/>
    <col min="5642" max="5642" width="0" style="37" hidden="1" customWidth="1"/>
    <col min="5643" max="5643" width="2.42578125" style="37" customWidth="1"/>
    <col min="5644" max="5888" width="9.140625" style="37"/>
    <col min="5889" max="5889" width="1.85546875" style="37" customWidth="1"/>
    <col min="5890" max="5890" width="1.42578125" style="37" customWidth="1"/>
    <col min="5891" max="5891" width="23.5703125" style="37" customWidth="1"/>
    <col min="5892" max="5893" width="18.85546875" style="37" customWidth="1"/>
    <col min="5894" max="5894" width="24.85546875" style="37" customWidth="1"/>
    <col min="5895" max="5895" width="2" style="37" customWidth="1"/>
    <col min="5896" max="5896" width="4.28515625" style="37" customWidth="1"/>
    <col min="5897" max="5897" width="28.28515625" style="37" customWidth="1"/>
    <col min="5898" max="5898" width="0" style="37" hidden="1" customWidth="1"/>
    <col min="5899" max="5899" width="2.42578125" style="37" customWidth="1"/>
    <col min="5900" max="6144" width="9.140625" style="37"/>
    <col min="6145" max="6145" width="1.85546875" style="37" customWidth="1"/>
    <col min="6146" max="6146" width="1.42578125" style="37" customWidth="1"/>
    <col min="6147" max="6147" width="23.5703125" style="37" customWidth="1"/>
    <col min="6148" max="6149" width="18.85546875" style="37" customWidth="1"/>
    <col min="6150" max="6150" width="24.85546875" style="37" customWidth="1"/>
    <col min="6151" max="6151" width="2" style="37" customWidth="1"/>
    <col min="6152" max="6152" width="4.28515625" style="37" customWidth="1"/>
    <col min="6153" max="6153" width="28.28515625" style="37" customWidth="1"/>
    <col min="6154" max="6154" width="0" style="37" hidden="1" customWidth="1"/>
    <col min="6155" max="6155" width="2.42578125" style="37" customWidth="1"/>
    <col min="6156" max="6400" width="9.140625" style="37"/>
    <col min="6401" max="6401" width="1.85546875" style="37" customWidth="1"/>
    <col min="6402" max="6402" width="1.42578125" style="37" customWidth="1"/>
    <col min="6403" max="6403" width="23.5703125" style="37" customWidth="1"/>
    <col min="6404" max="6405" width="18.85546875" style="37" customWidth="1"/>
    <col min="6406" max="6406" width="24.85546875" style="37" customWidth="1"/>
    <col min="6407" max="6407" width="2" style="37" customWidth="1"/>
    <col min="6408" max="6408" width="4.28515625" style="37" customWidth="1"/>
    <col min="6409" max="6409" width="28.28515625" style="37" customWidth="1"/>
    <col min="6410" max="6410" width="0" style="37" hidden="1" customWidth="1"/>
    <col min="6411" max="6411" width="2.42578125" style="37" customWidth="1"/>
    <col min="6412" max="6656" width="9.140625" style="37"/>
    <col min="6657" max="6657" width="1.85546875" style="37" customWidth="1"/>
    <col min="6658" max="6658" width="1.42578125" style="37" customWidth="1"/>
    <col min="6659" max="6659" width="23.5703125" style="37" customWidth="1"/>
    <col min="6660" max="6661" width="18.85546875" style="37" customWidth="1"/>
    <col min="6662" max="6662" width="24.85546875" style="37" customWidth="1"/>
    <col min="6663" max="6663" width="2" style="37" customWidth="1"/>
    <col min="6664" max="6664" width="4.28515625" style="37" customWidth="1"/>
    <col min="6665" max="6665" width="28.28515625" style="37" customWidth="1"/>
    <col min="6666" max="6666" width="0" style="37" hidden="1" customWidth="1"/>
    <col min="6667" max="6667" width="2.42578125" style="37" customWidth="1"/>
    <col min="6668" max="6912" width="9.140625" style="37"/>
    <col min="6913" max="6913" width="1.85546875" style="37" customWidth="1"/>
    <col min="6914" max="6914" width="1.42578125" style="37" customWidth="1"/>
    <col min="6915" max="6915" width="23.5703125" style="37" customWidth="1"/>
    <col min="6916" max="6917" width="18.85546875" style="37" customWidth="1"/>
    <col min="6918" max="6918" width="24.85546875" style="37" customWidth="1"/>
    <col min="6919" max="6919" width="2" style="37" customWidth="1"/>
    <col min="6920" max="6920" width="4.28515625" style="37" customWidth="1"/>
    <col min="6921" max="6921" width="28.28515625" style="37" customWidth="1"/>
    <col min="6922" max="6922" width="0" style="37" hidden="1" customWidth="1"/>
    <col min="6923" max="6923" width="2.42578125" style="37" customWidth="1"/>
    <col min="6924" max="7168" width="9.140625" style="37"/>
    <col min="7169" max="7169" width="1.85546875" style="37" customWidth="1"/>
    <col min="7170" max="7170" width="1.42578125" style="37" customWidth="1"/>
    <col min="7171" max="7171" width="23.5703125" style="37" customWidth="1"/>
    <col min="7172" max="7173" width="18.85546875" style="37" customWidth="1"/>
    <col min="7174" max="7174" width="24.85546875" style="37" customWidth="1"/>
    <col min="7175" max="7175" width="2" style="37" customWidth="1"/>
    <col min="7176" max="7176" width="4.28515625" style="37" customWidth="1"/>
    <col min="7177" max="7177" width="28.28515625" style="37" customWidth="1"/>
    <col min="7178" max="7178" width="0" style="37" hidden="1" customWidth="1"/>
    <col min="7179" max="7179" width="2.42578125" style="37" customWidth="1"/>
    <col min="7180" max="7424" width="9.140625" style="37"/>
    <col min="7425" max="7425" width="1.85546875" style="37" customWidth="1"/>
    <col min="7426" max="7426" width="1.42578125" style="37" customWidth="1"/>
    <col min="7427" max="7427" width="23.5703125" style="37" customWidth="1"/>
    <col min="7428" max="7429" width="18.85546875" style="37" customWidth="1"/>
    <col min="7430" max="7430" width="24.85546875" style="37" customWidth="1"/>
    <col min="7431" max="7431" width="2" style="37" customWidth="1"/>
    <col min="7432" max="7432" width="4.28515625" style="37" customWidth="1"/>
    <col min="7433" max="7433" width="28.28515625" style="37" customWidth="1"/>
    <col min="7434" max="7434" width="0" style="37" hidden="1" customWidth="1"/>
    <col min="7435" max="7435" width="2.42578125" style="37" customWidth="1"/>
    <col min="7436" max="7680" width="9.140625" style="37"/>
    <col min="7681" max="7681" width="1.85546875" style="37" customWidth="1"/>
    <col min="7682" max="7682" width="1.42578125" style="37" customWidth="1"/>
    <col min="7683" max="7683" width="23.5703125" style="37" customWidth="1"/>
    <col min="7684" max="7685" width="18.85546875" style="37" customWidth="1"/>
    <col min="7686" max="7686" width="24.85546875" style="37" customWidth="1"/>
    <col min="7687" max="7687" width="2" style="37" customWidth="1"/>
    <col min="7688" max="7688" width="4.28515625" style="37" customWidth="1"/>
    <col min="7689" max="7689" width="28.28515625" style="37" customWidth="1"/>
    <col min="7690" max="7690" width="0" style="37" hidden="1" customWidth="1"/>
    <col min="7691" max="7691" width="2.42578125" style="37" customWidth="1"/>
    <col min="7692" max="7936" width="9.140625" style="37"/>
    <col min="7937" max="7937" width="1.85546875" style="37" customWidth="1"/>
    <col min="7938" max="7938" width="1.42578125" style="37" customWidth="1"/>
    <col min="7939" max="7939" width="23.5703125" style="37" customWidth="1"/>
    <col min="7940" max="7941" width="18.85546875" style="37" customWidth="1"/>
    <col min="7942" max="7942" width="24.85546875" style="37" customWidth="1"/>
    <col min="7943" max="7943" width="2" style="37" customWidth="1"/>
    <col min="7944" max="7944" width="4.28515625" style="37" customWidth="1"/>
    <col min="7945" max="7945" width="28.28515625" style="37" customWidth="1"/>
    <col min="7946" max="7946" width="0" style="37" hidden="1" customWidth="1"/>
    <col min="7947" max="7947" width="2.42578125" style="37" customWidth="1"/>
    <col min="7948" max="8192" width="9.140625" style="37"/>
    <col min="8193" max="8193" width="1.85546875" style="37" customWidth="1"/>
    <col min="8194" max="8194" width="1.42578125" style="37" customWidth="1"/>
    <col min="8195" max="8195" width="23.5703125" style="37" customWidth="1"/>
    <col min="8196" max="8197" width="18.85546875" style="37" customWidth="1"/>
    <col min="8198" max="8198" width="24.85546875" style="37" customWidth="1"/>
    <col min="8199" max="8199" width="2" style="37" customWidth="1"/>
    <col min="8200" max="8200" width="4.28515625" style="37" customWidth="1"/>
    <col min="8201" max="8201" width="28.28515625" style="37" customWidth="1"/>
    <col min="8202" max="8202" width="0" style="37" hidden="1" customWidth="1"/>
    <col min="8203" max="8203" width="2.42578125" style="37" customWidth="1"/>
    <col min="8204" max="8448" width="9.140625" style="37"/>
    <col min="8449" max="8449" width="1.85546875" style="37" customWidth="1"/>
    <col min="8450" max="8450" width="1.42578125" style="37" customWidth="1"/>
    <col min="8451" max="8451" width="23.5703125" style="37" customWidth="1"/>
    <col min="8452" max="8453" width="18.85546875" style="37" customWidth="1"/>
    <col min="8454" max="8454" width="24.85546875" style="37" customWidth="1"/>
    <col min="8455" max="8455" width="2" style="37" customWidth="1"/>
    <col min="8456" max="8456" width="4.28515625" style="37" customWidth="1"/>
    <col min="8457" max="8457" width="28.28515625" style="37" customWidth="1"/>
    <col min="8458" max="8458" width="0" style="37" hidden="1" customWidth="1"/>
    <col min="8459" max="8459" width="2.42578125" style="37" customWidth="1"/>
    <col min="8460" max="8704" width="9.140625" style="37"/>
    <col min="8705" max="8705" width="1.85546875" style="37" customWidth="1"/>
    <col min="8706" max="8706" width="1.42578125" style="37" customWidth="1"/>
    <col min="8707" max="8707" width="23.5703125" style="37" customWidth="1"/>
    <col min="8708" max="8709" width="18.85546875" style="37" customWidth="1"/>
    <col min="8710" max="8710" width="24.85546875" style="37" customWidth="1"/>
    <col min="8711" max="8711" width="2" style="37" customWidth="1"/>
    <col min="8712" max="8712" width="4.28515625" style="37" customWidth="1"/>
    <col min="8713" max="8713" width="28.28515625" style="37" customWidth="1"/>
    <col min="8714" max="8714" width="0" style="37" hidden="1" customWidth="1"/>
    <col min="8715" max="8715" width="2.42578125" style="37" customWidth="1"/>
    <col min="8716" max="8960" width="9.140625" style="37"/>
    <col min="8961" max="8961" width="1.85546875" style="37" customWidth="1"/>
    <col min="8962" max="8962" width="1.42578125" style="37" customWidth="1"/>
    <col min="8963" max="8963" width="23.5703125" style="37" customWidth="1"/>
    <col min="8964" max="8965" width="18.85546875" style="37" customWidth="1"/>
    <col min="8966" max="8966" width="24.85546875" style="37" customWidth="1"/>
    <col min="8967" max="8967" width="2" style="37" customWidth="1"/>
    <col min="8968" max="8968" width="4.28515625" style="37" customWidth="1"/>
    <col min="8969" max="8969" width="28.28515625" style="37" customWidth="1"/>
    <col min="8970" max="8970" width="0" style="37" hidden="1" customWidth="1"/>
    <col min="8971" max="8971" width="2.42578125" style="37" customWidth="1"/>
    <col min="8972" max="9216" width="9.140625" style="37"/>
    <col min="9217" max="9217" width="1.85546875" style="37" customWidth="1"/>
    <col min="9218" max="9218" width="1.42578125" style="37" customWidth="1"/>
    <col min="9219" max="9219" width="23.5703125" style="37" customWidth="1"/>
    <col min="9220" max="9221" width="18.85546875" style="37" customWidth="1"/>
    <col min="9222" max="9222" width="24.85546875" style="37" customWidth="1"/>
    <col min="9223" max="9223" width="2" style="37" customWidth="1"/>
    <col min="9224" max="9224" width="4.28515625" style="37" customWidth="1"/>
    <col min="9225" max="9225" width="28.28515625" style="37" customWidth="1"/>
    <col min="9226" max="9226" width="0" style="37" hidden="1" customWidth="1"/>
    <col min="9227" max="9227" width="2.42578125" style="37" customWidth="1"/>
    <col min="9228" max="9472" width="9.140625" style="37"/>
    <col min="9473" max="9473" width="1.85546875" style="37" customWidth="1"/>
    <col min="9474" max="9474" width="1.42578125" style="37" customWidth="1"/>
    <col min="9475" max="9475" width="23.5703125" style="37" customWidth="1"/>
    <col min="9476" max="9477" width="18.85546875" style="37" customWidth="1"/>
    <col min="9478" max="9478" width="24.85546875" style="37" customWidth="1"/>
    <col min="9479" max="9479" width="2" style="37" customWidth="1"/>
    <col min="9480" max="9480" width="4.28515625" style="37" customWidth="1"/>
    <col min="9481" max="9481" width="28.28515625" style="37" customWidth="1"/>
    <col min="9482" max="9482" width="0" style="37" hidden="1" customWidth="1"/>
    <col min="9483" max="9483" width="2.42578125" style="37" customWidth="1"/>
    <col min="9484" max="9728" width="9.140625" style="37"/>
    <col min="9729" max="9729" width="1.85546875" style="37" customWidth="1"/>
    <col min="9730" max="9730" width="1.42578125" style="37" customWidth="1"/>
    <col min="9731" max="9731" width="23.5703125" style="37" customWidth="1"/>
    <col min="9732" max="9733" width="18.85546875" style="37" customWidth="1"/>
    <col min="9734" max="9734" width="24.85546875" style="37" customWidth="1"/>
    <col min="9735" max="9735" width="2" style="37" customWidth="1"/>
    <col min="9736" max="9736" width="4.28515625" style="37" customWidth="1"/>
    <col min="9737" max="9737" width="28.28515625" style="37" customWidth="1"/>
    <col min="9738" max="9738" width="0" style="37" hidden="1" customWidth="1"/>
    <col min="9739" max="9739" width="2.42578125" style="37" customWidth="1"/>
    <col min="9740" max="9984" width="9.140625" style="37"/>
    <col min="9985" max="9985" width="1.85546875" style="37" customWidth="1"/>
    <col min="9986" max="9986" width="1.42578125" style="37" customWidth="1"/>
    <col min="9987" max="9987" width="23.5703125" style="37" customWidth="1"/>
    <col min="9988" max="9989" width="18.85546875" style="37" customWidth="1"/>
    <col min="9990" max="9990" width="24.85546875" style="37" customWidth="1"/>
    <col min="9991" max="9991" width="2" style="37" customWidth="1"/>
    <col min="9992" max="9992" width="4.28515625" style="37" customWidth="1"/>
    <col min="9993" max="9993" width="28.28515625" style="37" customWidth="1"/>
    <col min="9994" max="9994" width="0" style="37" hidden="1" customWidth="1"/>
    <col min="9995" max="9995" width="2.42578125" style="37" customWidth="1"/>
    <col min="9996" max="10240" width="9.140625" style="37"/>
    <col min="10241" max="10241" width="1.85546875" style="37" customWidth="1"/>
    <col min="10242" max="10242" width="1.42578125" style="37" customWidth="1"/>
    <col min="10243" max="10243" width="23.5703125" style="37" customWidth="1"/>
    <col min="10244" max="10245" width="18.85546875" style="37" customWidth="1"/>
    <col min="10246" max="10246" width="24.85546875" style="37" customWidth="1"/>
    <col min="10247" max="10247" width="2" style="37" customWidth="1"/>
    <col min="10248" max="10248" width="4.28515625" style="37" customWidth="1"/>
    <col min="10249" max="10249" width="28.28515625" style="37" customWidth="1"/>
    <col min="10250" max="10250" width="0" style="37" hidden="1" customWidth="1"/>
    <col min="10251" max="10251" width="2.42578125" style="37" customWidth="1"/>
    <col min="10252" max="10496" width="9.140625" style="37"/>
    <col min="10497" max="10497" width="1.85546875" style="37" customWidth="1"/>
    <col min="10498" max="10498" width="1.42578125" style="37" customWidth="1"/>
    <col min="10499" max="10499" width="23.5703125" style="37" customWidth="1"/>
    <col min="10500" max="10501" width="18.85546875" style="37" customWidth="1"/>
    <col min="10502" max="10502" width="24.85546875" style="37" customWidth="1"/>
    <col min="10503" max="10503" width="2" style="37" customWidth="1"/>
    <col min="10504" max="10504" width="4.28515625" style="37" customWidth="1"/>
    <col min="10505" max="10505" width="28.28515625" style="37" customWidth="1"/>
    <col min="10506" max="10506" width="0" style="37" hidden="1" customWidth="1"/>
    <col min="10507" max="10507" width="2.42578125" style="37" customWidth="1"/>
    <col min="10508" max="10752" width="9.140625" style="37"/>
    <col min="10753" max="10753" width="1.85546875" style="37" customWidth="1"/>
    <col min="10754" max="10754" width="1.42578125" style="37" customWidth="1"/>
    <col min="10755" max="10755" width="23.5703125" style="37" customWidth="1"/>
    <col min="10756" max="10757" width="18.85546875" style="37" customWidth="1"/>
    <col min="10758" max="10758" width="24.85546875" style="37" customWidth="1"/>
    <col min="10759" max="10759" width="2" style="37" customWidth="1"/>
    <col min="10760" max="10760" width="4.28515625" style="37" customWidth="1"/>
    <col min="10761" max="10761" width="28.28515625" style="37" customWidth="1"/>
    <col min="10762" max="10762" width="0" style="37" hidden="1" customWidth="1"/>
    <col min="10763" max="10763" width="2.42578125" style="37" customWidth="1"/>
    <col min="10764" max="11008" width="9.140625" style="37"/>
    <col min="11009" max="11009" width="1.85546875" style="37" customWidth="1"/>
    <col min="11010" max="11010" width="1.42578125" style="37" customWidth="1"/>
    <col min="11011" max="11011" width="23.5703125" style="37" customWidth="1"/>
    <col min="11012" max="11013" width="18.85546875" style="37" customWidth="1"/>
    <col min="11014" max="11014" width="24.85546875" style="37" customWidth="1"/>
    <col min="11015" max="11015" width="2" style="37" customWidth="1"/>
    <col min="11016" max="11016" width="4.28515625" style="37" customWidth="1"/>
    <col min="11017" max="11017" width="28.28515625" style="37" customWidth="1"/>
    <col min="11018" max="11018" width="0" style="37" hidden="1" customWidth="1"/>
    <col min="11019" max="11019" width="2.42578125" style="37" customWidth="1"/>
    <col min="11020" max="11264" width="9.140625" style="37"/>
    <col min="11265" max="11265" width="1.85546875" style="37" customWidth="1"/>
    <col min="11266" max="11266" width="1.42578125" style="37" customWidth="1"/>
    <col min="11267" max="11267" width="23.5703125" style="37" customWidth="1"/>
    <col min="11268" max="11269" width="18.85546875" style="37" customWidth="1"/>
    <col min="11270" max="11270" width="24.85546875" style="37" customWidth="1"/>
    <col min="11271" max="11271" width="2" style="37" customWidth="1"/>
    <col min="11272" max="11272" width="4.28515625" style="37" customWidth="1"/>
    <col min="11273" max="11273" width="28.28515625" style="37" customWidth="1"/>
    <col min="11274" max="11274" width="0" style="37" hidden="1" customWidth="1"/>
    <col min="11275" max="11275" width="2.42578125" style="37" customWidth="1"/>
    <col min="11276" max="11520" width="9.140625" style="37"/>
    <col min="11521" max="11521" width="1.85546875" style="37" customWidth="1"/>
    <col min="11522" max="11522" width="1.42578125" style="37" customWidth="1"/>
    <col min="11523" max="11523" width="23.5703125" style="37" customWidth="1"/>
    <col min="11524" max="11525" width="18.85546875" style="37" customWidth="1"/>
    <col min="11526" max="11526" width="24.85546875" style="37" customWidth="1"/>
    <col min="11527" max="11527" width="2" style="37" customWidth="1"/>
    <col min="11528" max="11528" width="4.28515625" style="37" customWidth="1"/>
    <col min="11529" max="11529" width="28.28515625" style="37" customWidth="1"/>
    <col min="11530" max="11530" width="0" style="37" hidden="1" customWidth="1"/>
    <col min="11531" max="11531" width="2.42578125" style="37" customWidth="1"/>
    <col min="11532" max="11776" width="9.140625" style="37"/>
    <col min="11777" max="11777" width="1.85546875" style="37" customWidth="1"/>
    <col min="11778" max="11778" width="1.42578125" style="37" customWidth="1"/>
    <col min="11779" max="11779" width="23.5703125" style="37" customWidth="1"/>
    <col min="11780" max="11781" width="18.85546875" style="37" customWidth="1"/>
    <col min="11782" max="11782" width="24.85546875" style="37" customWidth="1"/>
    <col min="11783" max="11783" width="2" style="37" customWidth="1"/>
    <col min="11784" max="11784" width="4.28515625" style="37" customWidth="1"/>
    <col min="11785" max="11785" width="28.28515625" style="37" customWidth="1"/>
    <col min="11786" max="11786" width="0" style="37" hidden="1" customWidth="1"/>
    <col min="11787" max="11787" width="2.42578125" style="37" customWidth="1"/>
    <col min="11788" max="12032" width="9.140625" style="37"/>
    <col min="12033" max="12033" width="1.85546875" style="37" customWidth="1"/>
    <col min="12034" max="12034" width="1.42578125" style="37" customWidth="1"/>
    <col min="12035" max="12035" width="23.5703125" style="37" customWidth="1"/>
    <col min="12036" max="12037" width="18.85546875" style="37" customWidth="1"/>
    <col min="12038" max="12038" width="24.85546875" style="37" customWidth="1"/>
    <col min="12039" max="12039" width="2" style="37" customWidth="1"/>
    <col min="12040" max="12040" width="4.28515625" style="37" customWidth="1"/>
    <col min="12041" max="12041" width="28.28515625" style="37" customWidth="1"/>
    <col min="12042" max="12042" width="0" style="37" hidden="1" customWidth="1"/>
    <col min="12043" max="12043" width="2.42578125" style="37" customWidth="1"/>
    <col min="12044" max="12288" width="9.140625" style="37"/>
    <col min="12289" max="12289" width="1.85546875" style="37" customWidth="1"/>
    <col min="12290" max="12290" width="1.42578125" style="37" customWidth="1"/>
    <col min="12291" max="12291" width="23.5703125" style="37" customWidth="1"/>
    <col min="12292" max="12293" width="18.85546875" style="37" customWidth="1"/>
    <col min="12294" max="12294" width="24.85546875" style="37" customWidth="1"/>
    <col min="12295" max="12295" width="2" style="37" customWidth="1"/>
    <col min="12296" max="12296" width="4.28515625" style="37" customWidth="1"/>
    <col min="12297" max="12297" width="28.28515625" style="37" customWidth="1"/>
    <col min="12298" max="12298" width="0" style="37" hidden="1" customWidth="1"/>
    <col min="12299" max="12299" width="2.42578125" style="37" customWidth="1"/>
    <col min="12300" max="12544" width="9.140625" style="37"/>
    <col min="12545" max="12545" width="1.85546875" style="37" customWidth="1"/>
    <col min="12546" max="12546" width="1.42578125" style="37" customWidth="1"/>
    <col min="12547" max="12547" width="23.5703125" style="37" customWidth="1"/>
    <col min="12548" max="12549" width="18.85546875" style="37" customWidth="1"/>
    <col min="12550" max="12550" width="24.85546875" style="37" customWidth="1"/>
    <col min="12551" max="12551" width="2" style="37" customWidth="1"/>
    <col min="12552" max="12552" width="4.28515625" style="37" customWidth="1"/>
    <col min="12553" max="12553" width="28.28515625" style="37" customWidth="1"/>
    <col min="12554" max="12554" width="0" style="37" hidden="1" customWidth="1"/>
    <col min="12555" max="12555" width="2.42578125" style="37" customWidth="1"/>
    <col min="12556" max="12800" width="9.140625" style="37"/>
    <col min="12801" max="12801" width="1.85546875" style="37" customWidth="1"/>
    <col min="12802" max="12802" width="1.42578125" style="37" customWidth="1"/>
    <col min="12803" max="12803" width="23.5703125" style="37" customWidth="1"/>
    <col min="12804" max="12805" width="18.85546875" style="37" customWidth="1"/>
    <col min="12806" max="12806" width="24.85546875" style="37" customWidth="1"/>
    <col min="12807" max="12807" width="2" style="37" customWidth="1"/>
    <col min="12808" max="12808" width="4.28515625" style="37" customWidth="1"/>
    <col min="12809" max="12809" width="28.28515625" style="37" customWidth="1"/>
    <col min="12810" max="12810" width="0" style="37" hidden="1" customWidth="1"/>
    <col min="12811" max="12811" width="2.42578125" style="37" customWidth="1"/>
    <col min="12812" max="13056" width="9.140625" style="37"/>
    <col min="13057" max="13057" width="1.85546875" style="37" customWidth="1"/>
    <col min="13058" max="13058" width="1.42578125" style="37" customWidth="1"/>
    <col min="13059" max="13059" width="23.5703125" style="37" customWidth="1"/>
    <col min="13060" max="13061" width="18.85546875" style="37" customWidth="1"/>
    <col min="13062" max="13062" width="24.85546875" style="37" customWidth="1"/>
    <col min="13063" max="13063" width="2" style="37" customWidth="1"/>
    <col min="13064" max="13064" width="4.28515625" style="37" customWidth="1"/>
    <col min="13065" max="13065" width="28.28515625" style="37" customWidth="1"/>
    <col min="13066" max="13066" width="0" style="37" hidden="1" customWidth="1"/>
    <col min="13067" max="13067" width="2.42578125" style="37" customWidth="1"/>
    <col min="13068" max="13312" width="9.140625" style="37"/>
    <col min="13313" max="13313" width="1.85546875" style="37" customWidth="1"/>
    <col min="13314" max="13314" width="1.42578125" style="37" customWidth="1"/>
    <col min="13315" max="13315" width="23.5703125" style="37" customWidth="1"/>
    <col min="13316" max="13317" width="18.85546875" style="37" customWidth="1"/>
    <col min="13318" max="13318" width="24.85546875" style="37" customWidth="1"/>
    <col min="13319" max="13319" width="2" style="37" customWidth="1"/>
    <col min="13320" max="13320" width="4.28515625" style="37" customWidth="1"/>
    <col min="13321" max="13321" width="28.28515625" style="37" customWidth="1"/>
    <col min="13322" max="13322" width="0" style="37" hidden="1" customWidth="1"/>
    <col min="13323" max="13323" width="2.42578125" style="37" customWidth="1"/>
    <col min="13324" max="13568" width="9.140625" style="37"/>
    <col min="13569" max="13569" width="1.85546875" style="37" customWidth="1"/>
    <col min="13570" max="13570" width="1.42578125" style="37" customWidth="1"/>
    <col min="13571" max="13571" width="23.5703125" style="37" customWidth="1"/>
    <col min="13572" max="13573" width="18.85546875" style="37" customWidth="1"/>
    <col min="13574" max="13574" width="24.85546875" style="37" customWidth="1"/>
    <col min="13575" max="13575" width="2" style="37" customWidth="1"/>
    <col min="13576" max="13576" width="4.28515625" style="37" customWidth="1"/>
    <col min="13577" max="13577" width="28.28515625" style="37" customWidth="1"/>
    <col min="13578" max="13578" width="0" style="37" hidden="1" customWidth="1"/>
    <col min="13579" max="13579" width="2.42578125" style="37" customWidth="1"/>
    <col min="13580" max="13824" width="9.140625" style="37"/>
    <col min="13825" max="13825" width="1.85546875" style="37" customWidth="1"/>
    <col min="13826" max="13826" width="1.42578125" style="37" customWidth="1"/>
    <col min="13827" max="13827" width="23.5703125" style="37" customWidth="1"/>
    <col min="13828" max="13829" width="18.85546875" style="37" customWidth="1"/>
    <col min="13830" max="13830" width="24.85546875" style="37" customWidth="1"/>
    <col min="13831" max="13831" width="2" style="37" customWidth="1"/>
    <col min="13832" max="13832" width="4.28515625" style="37" customWidth="1"/>
    <col min="13833" max="13833" width="28.28515625" style="37" customWidth="1"/>
    <col min="13834" max="13834" width="0" style="37" hidden="1" customWidth="1"/>
    <col min="13835" max="13835" width="2.42578125" style="37" customWidth="1"/>
    <col min="13836" max="14080" width="9.140625" style="37"/>
    <col min="14081" max="14081" width="1.85546875" style="37" customWidth="1"/>
    <col min="14082" max="14082" width="1.42578125" style="37" customWidth="1"/>
    <col min="14083" max="14083" width="23.5703125" style="37" customWidth="1"/>
    <col min="14084" max="14085" width="18.85546875" style="37" customWidth="1"/>
    <col min="14086" max="14086" width="24.85546875" style="37" customWidth="1"/>
    <col min="14087" max="14087" width="2" style="37" customWidth="1"/>
    <col min="14088" max="14088" width="4.28515625" style="37" customWidth="1"/>
    <col min="14089" max="14089" width="28.28515625" style="37" customWidth="1"/>
    <col min="14090" max="14090" width="0" style="37" hidden="1" customWidth="1"/>
    <col min="14091" max="14091" width="2.42578125" style="37" customWidth="1"/>
    <col min="14092" max="14336" width="9.140625" style="37"/>
    <col min="14337" max="14337" width="1.85546875" style="37" customWidth="1"/>
    <col min="14338" max="14338" width="1.42578125" style="37" customWidth="1"/>
    <col min="14339" max="14339" width="23.5703125" style="37" customWidth="1"/>
    <col min="14340" max="14341" width="18.85546875" style="37" customWidth="1"/>
    <col min="14342" max="14342" width="24.85546875" style="37" customWidth="1"/>
    <col min="14343" max="14343" width="2" style="37" customWidth="1"/>
    <col min="14344" max="14344" width="4.28515625" style="37" customWidth="1"/>
    <col min="14345" max="14345" width="28.28515625" style="37" customWidth="1"/>
    <col min="14346" max="14346" width="0" style="37" hidden="1" customWidth="1"/>
    <col min="14347" max="14347" width="2.42578125" style="37" customWidth="1"/>
    <col min="14348" max="14592" width="9.140625" style="37"/>
    <col min="14593" max="14593" width="1.85546875" style="37" customWidth="1"/>
    <col min="14594" max="14594" width="1.42578125" style="37" customWidth="1"/>
    <col min="14595" max="14595" width="23.5703125" style="37" customWidth="1"/>
    <col min="14596" max="14597" width="18.85546875" style="37" customWidth="1"/>
    <col min="14598" max="14598" width="24.85546875" style="37" customWidth="1"/>
    <col min="14599" max="14599" width="2" style="37" customWidth="1"/>
    <col min="14600" max="14600" width="4.28515625" style="37" customWidth="1"/>
    <col min="14601" max="14601" width="28.28515625" style="37" customWidth="1"/>
    <col min="14602" max="14602" width="0" style="37" hidden="1" customWidth="1"/>
    <col min="14603" max="14603" width="2.42578125" style="37" customWidth="1"/>
    <col min="14604" max="14848" width="9.140625" style="37"/>
    <col min="14849" max="14849" width="1.85546875" style="37" customWidth="1"/>
    <col min="14850" max="14850" width="1.42578125" style="37" customWidth="1"/>
    <col min="14851" max="14851" width="23.5703125" style="37" customWidth="1"/>
    <col min="14852" max="14853" width="18.85546875" style="37" customWidth="1"/>
    <col min="14854" max="14854" width="24.85546875" style="37" customWidth="1"/>
    <col min="14855" max="14855" width="2" style="37" customWidth="1"/>
    <col min="14856" max="14856" width="4.28515625" style="37" customWidth="1"/>
    <col min="14857" max="14857" width="28.28515625" style="37" customWidth="1"/>
    <col min="14858" max="14858" width="0" style="37" hidden="1" customWidth="1"/>
    <col min="14859" max="14859" width="2.42578125" style="37" customWidth="1"/>
    <col min="14860" max="15104" width="9.140625" style="37"/>
    <col min="15105" max="15105" width="1.85546875" style="37" customWidth="1"/>
    <col min="15106" max="15106" width="1.42578125" style="37" customWidth="1"/>
    <col min="15107" max="15107" width="23.5703125" style="37" customWidth="1"/>
    <col min="15108" max="15109" width="18.85546875" style="37" customWidth="1"/>
    <col min="15110" max="15110" width="24.85546875" style="37" customWidth="1"/>
    <col min="15111" max="15111" width="2" style="37" customWidth="1"/>
    <col min="15112" max="15112" width="4.28515625" style="37" customWidth="1"/>
    <col min="15113" max="15113" width="28.28515625" style="37" customWidth="1"/>
    <col min="15114" max="15114" width="0" style="37" hidden="1" customWidth="1"/>
    <col min="15115" max="15115" width="2.42578125" style="37" customWidth="1"/>
    <col min="15116" max="15360" width="9.140625" style="37"/>
    <col min="15361" max="15361" width="1.85546875" style="37" customWidth="1"/>
    <col min="15362" max="15362" width="1.42578125" style="37" customWidth="1"/>
    <col min="15363" max="15363" width="23.5703125" style="37" customWidth="1"/>
    <col min="15364" max="15365" width="18.85546875" style="37" customWidth="1"/>
    <col min="15366" max="15366" width="24.85546875" style="37" customWidth="1"/>
    <col min="15367" max="15367" width="2" style="37" customWidth="1"/>
    <col min="15368" max="15368" width="4.28515625" style="37" customWidth="1"/>
    <col min="15369" max="15369" width="28.28515625" style="37" customWidth="1"/>
    <col min="15370" max="15370" width="0" style="37" hidden="1" customWidth="1"/>
    <col min="15371" max="15371" width="2.42578125" style="37" customWidth="1"/>
    <col min="15372" max="15616" width="9.140625" style="37"/>
    <col min="15617" max="15617" width="1.85546875" style="37" customWidth="1"/>
    <col min="15618" max="15618" width="1.42578125" style="37" customWidth="1"/>
    <col min="15619" max="15619" width="23.5703125" style="37" customWidth="1"/>
    <col min="15620" max="15621" width="18.85546875" style="37" customWidth="1"/>
    <col min="15622" max="15622" width="24.85546875" style="37" customWidth="1"/>
    <col min="15623" max="15623" width="2" style="37" customWidth="1"/>
    <col min="15624" max="15624" width="4.28515625" style="37" customWidth="1"/>
    <col min="15625" max="15625" width="28.28515625" style="37" customWidth="1"/>
    <col min="15626" max="15626" width="0" style="37" hidden="1" customWidth="1"/>
    <col min="15627" max="15627" width="2.42578125" style="37" customWidth="1"/>
    <col min="15628" max="15872" width="9.140625" style="37"/>
    <col min="15873" max="15873" width="1.85546875" style="37" customWidth="1"/>
    <col min="15874" max="15874" width="1.42578125" style="37" customWidth="1"/>
    <col min="15875" max="15875" width="23.5703125" style="37" customWidth="1"/>
    <col min="15876" max="15877" width="18.85546875" style="37" customWidth="1"/>
    <col min="15878" max="15878" width="24.85546875" style="37" customWidth="1"/>
    <col min="15879" max="15879" width="2" style="37" customWidth="1"/>
    <col min="15880" max="15880" width="4.28515625" style="37" customWidth="1"/>
    <col min="15881" max="15881" width="28.28515625" style="37" customWidth="1"/>
    <col min="15882" max="15882" width="0" style="37" hidden="1" customWidth="1"/>
    <col min="15883" max="15883" width="2.42578125" style="37" customWidth="1"/>
    <col min="15884" max="16128" width="9.140625" style="37"/>
    <col min="16129" max="16129" width="1.85546875" style="37" customWidth="1"/>
    <col min="16130" max="16130" width="1.42578125" style="37" customWidth="1"/>
    <col min="16131" max="16131" width="23.5703125" style="37" customWidth="1"/>
    <col min="16132" max="16133" width="18.85546875" style="37" customWidth="1"/>
    <col min="16134" max="16134" width="24.85546875" style="37" customWidth="1"/>
    <col min="16135" max="16135" width="2" style="37" customWidth="1"/>
    <col min="16136" max="16136" width="4.28515625" style="37" customWidth="1"/>
    <col min="16137" max="16137" width="28.28515625" style="37" customWidth="1"/>
    <col min="16138" max="16138" width="0" style="37" hidden="1" customWidth="1"/>
    <col min="16139" max="16139" width="2.42578125" style="37" customWidth="1"/>
    <col min="16140" max="16384" width="9.140625" style="37"/>
  </cols>
  <sheetData>
    <row r="1" spans="2:10" ht="15.75">
      <c r="B1" s="36"/>
      <c r="C1" s="53" t="s">
        <v>0</v>
      </c>
      <c r="D1" s="53"/>
      <c r="E1" s="53"/>
      <c r="F1" s="53"/>
      <c r="G1" s="53"/>
      <c r="H1" s="53"/>
      <c r="I1" s="54"/>
    </row>
    <row r="2" spans="2:10" ht="16.5" thickBot="1">
      <c r="B2" s="38"/>
      <c r="C2" s="55" t="s">
        <v>61</v>
      </c>
      <c r="D2" s="55"/>
      <c r="E2" s="55"/>
      <c r="F2" s="55"/>
      <c r="G2" s="55"/>
      <c r="H2" s="55"/>
      <c r="I2" s="56"/>
    </row>
    <row r="3" spans="2:10" ht="7.5" customHeight="1">
      <c r="B3" s="36"/>
      <c r="C3" s="57"/>
      <c r="D3" s="57"/>
      <c r="E3" s="57"/>
      <c r="F3" s="57"/>
      <c r="G3" s="57"/>
      <c r="H3" s="57"/>
      <c r="I3" s="58"/>
      <c r="J3" s="39"/>
    </row>
    <row r="4" spans="2:10" ht="15.75">
      <c r="B4" s="38"/>
      <c r="C4" s="1" t="s">
        <v>1</v>
      </c>
      <c r="D4" s="64"/>
      <c r="E4" s="65"/>
      <c r="F4" s="2" t="s">
        <v>2</v>
      </c>
      <c r="G4" s="59" t="s">
        <v>56</v>
      </c>
      <c r="H4" s="59"/>
      <c r="I4" s="60"/>
      <c r="J4" s="40"/>
    </row>
    <row r="5" spans="2:10">
      <c r="B5" s="38"/>
      <c r="C5" s="1" t="s">
        <v>3</v>
      </c>
      <c r="D5" s="61"/>
      <c r="E5" s="61"/>
      <c r="F5" s="2" t="s">
        <v>4</v>
      </c>
      <c r="G5" s="62"/>
      <c r="H5" s="62"/>
      <c r="I5" s="63"/>
      <c r="J5" s="40"/>
    </row>
    <row r="6" spans="2:10">
      <c r="B6" s="38"/>
      <c r="C6" s="1" t="s">
        <v>5</v>
      </c>
      <c r="D6" s="61"/>
      <c r="E6" s="61"/>
      <c r="F6" s="34" t="s">
        <v>59</v>
      </c>
      <c r="G6" s="66">
        <v>42570</v>
      </c>
      <c r="H6" s="67"/>
      <c r="I6" s="68"/>
      <c r="J6" s="40"/>
    </row>
    <row r="7" spans="2:10">
      <c r="B7" s="38"/>
      <c r="C7" s="1" t="s">
        <v>6</v>
      </c>
      <c r="D7" s="61"/>
      <c r="E7" s="61"/>
      <c r="F7" s="35" t="s">
        <v>60</v>
      </c>
      <c r="G7" s="69"/>
      <c r="H7" s="69"/>
      <c r="I7" s="70"/>
      <c r="J7" s="40"/>
    </row>
    <row r="8" spans="2:10">
      <c r="B8" s="38"/>
      <c r="C8" s="1" t="s">
        <v>7</v>
      </c>
      <c r="D8" s="62">
        <v>30</v>
      </c>
      <c r="E8" s="62"/>
      <c r="F8" s="1" t="s">
        <v>8</v>
      </c>
      <c r="G8" s="62">
        <v>5</v>
      </c>
      <c r="H8" s="62"/>
      <c r="I8" s="63"/>
      <c r="J8" s="40"/>
    </row>
    <row r="9" spans="2:10" ht="13.5" customHeight="1">
      <c r="B9" s="38"/>
      <c r="C9" s="1" t="s">
        <v>9</v>
      </c>
      <c r="D9" s="74" t="s">
        <v>10</v>
      </c>
      <c r="E9" s="75"/>
      <c r="F9" s="76" t="s">
        <v>11</v>
      </c>
      <c r="G9" s="78"/>
      <c r="H9" s="79"/>
      <c r="I9" s="80"/>
      <c r="J9" s="40"/>
    </row>
    <row r="10" spans="2:10" ht="13.5" customHeight="1">
      <c r="B10" s="38"/>
      <c r="C10" s="1" t="s">
        <v>12</v>
      </c>
      <c r="D10" s="84">
        <f>(I52)</f>
        <v>0</v>
      </c>
      <c r="E10" s="75"/>
      <c r="F10" s="77"/>
      <c r="G10" s="81"/>
      <c r="H10" s="82"/>
      <c r="I10" s="83"/>
      <c r="J10" s="40"/>
    </row>
    <row r="11" spans="2:10" ht="13.5" customHeight="1">
      <c r="B11" s="38"/>
      <c r="C11" s="1" t="s">
        <v>13</v>
      </c>
      <c r="D11" s="74" t="s">
        <v>14</v>
      </c>
      <c r="E11" s="75"/>
      <c r="F11" s="85" t="s">
        <v>15</v>
      </c>
      <c r="G11" s="74" t="s">
        <v>16</v>
      </c>
      <c r="H11" s="87"/>
      <c r="I11" s="88"/>
      <c r="J11" s="40"/>
    </row>
    <row r="12" spans="2:10" ht="13.5" customHeight="1">
      <c r="B12" s="38"/>
      <c r="C12" s="1" t="s">
        <v>17</v>
      </c>
      <c r="D12" s="74" t="s">
        <v>14</v>
      </c>
      <c r="E12" s="75"/>
      <c r="F12" s="86"/>
      <c r="G12" s="74" t="s">
        <v>18</v>
      </c>
      <c r="H12" s="87"/>
      <c r="I12" s="88"/>
      <c r="J12" s="40"/>
    </row>
    <row r="13" spans="2:10">
      <c r="B13" s="38"/>
      <c r="C13" s="89" t="s">
        <v>19</v>
      </c>
      <c r="D13" s="90"/>
      <c r="E13" s="90"/>
      <c r="F13" s="90"/>
      <c r="G13" s="90"/>
      <c r="H13" s="90"/>
      <c r="I13" s="91"/>
      <c r="J13" s="40"/>
    </row>
    <row r="14" spans="2:10" ht="38.25" customHeight="1">
      <c r="B14" s="38"/>
      <c r="C14" s="26" t="s">
        <v>20</v>
      </c>
      <c r="D14" s="92" t="s">
        <v>21</v>
      </c>
      <c r="E14" s="92"/>
      <c r="F14" s="92" t="s">
        <v>22</v>
      </c>
      <c r="G14" s="92"/>
      <c r="H14" s="92" t="s">
        <v>58</v>
      </c>
      <c r="I14" s="93"/>
      <c r="J14" s="40"/>
    </row>
    <row r="15" spans="2:10">
      <c r="B15" s="38"/>
      <c r="C15" s="3" t="s">
        <v>24</v>
      </c>
      <c r="D15" s="4">
        <v>0</v>
      </c>
      <c r="E15" s="5"/>
      <c r="F15" s="6">
        <f>(D15/D8)*G8</f>
        <v>0</v>
      </c>
      <c r="G15" s="5"/>
      <c r="H15" s="7"/>
      <c r="I15" s="28">
        <f>(D15-F15)/3</f>
        <v>0</v>
      </c>
      <c r="J15" s="40"/>
    </row>
    <row r="16" spans="2:10">
      <c r="B16" s="38"/>
      <c r="C16" s="9" t="s">
        <v>25</v>
      </c>
      <c r="D16" s="4">
        <v>0</v>
      </c>
      <c r="E16" s="5"/>
      <c r="F16" s="6">
        <f>(D16/D8)*G8</f>
        <v>0</v>
      </c>
      <c r="G16" s="5"/>
      <c r="H16" s="7"/>
      <c r="I16" s="28">
        <f>(D16-F16)/3</f>
        <v>0</v>
      </c>
      <c r="J16" s="40"/>
    </row>
    <row r="17" spans="2:10">
      <c r="B17" s="38"/>
      <c r="C17" s="9" t="s">
        <v>26</v>
      </c>
      <c r="D17" s="4">
        <v>0</v>
      </c>
      <c r="E17" s="5"/>
      <c r="F17" s="6">
        <f>(D17/D8)*G8</f>
        <v>0</v>
      </c>
      <c r="G17" s="5"/>
      <c r="H17" s="7"/>
      <c r="I17" s="28">
        <f>(D17-F17)/3</f>
        <v>0</v>
      </c>
      <c r="J17" s="40"/>
    </row>
    <row r="18" spans="2:10">
      <c r="B18" s="38"/>
      <c r="C18" s="9" t="s">
        <v>27</v>
      </c>
      <c r="D18" s="4">
        <v>0</v>
      </c>
      <c r="E18" s="5"/>
      <c r="F18" s="6">
        <f>(D18/D8)*G8</f>
        <v>0</v>
      </c>
      <c r="G18" s="5"/>
      <c r="H18" s="7"/>
      <c r="I18" s="28">
        <f t="shared" ref="I18:I30" si="0">(D18-F18)/3</f>
        <v>0</v>
      </c>
      <c r="J18" s="40"/>
    </row>
    <row r="19" spans="2:10">
      <c r="B19" s="38"/>
      <c r="C19" s="9" t="s">
        <v>62</v>
      </c>
      <c r="D19" s="4">
        <v>0</v>
      </c>
      <c r="E19" s="5"/>
      <c r="F19" s="6">
        <f>(D19/D8)*G8</f>
        <v>0</v>
      </c>
      <c r="G19" s="5"/>
      <c r="H19" s="7"/>
      <c r="I19" s="28">
        <f t="shared" si="0"/>
        <v>0</v>
      </c>
      <c r="J19" s="40"/>
    </row>
    <row r="20" spans="2:10">
      <c r="B20" s="38"/>
      <c r="C20" s="9" t="s">
        <v>63</v>
      </c>
      <c r="D20" s="4">
        <v>0</v>
      </c>
      <c r="E20" s="5"/>
      <c r="F20" s="6">
        <f>(D20/D8)*G8</f>
        <v>0</v>
      </c>
      <c r="G20" s="5"/>
      <c r="H20" s="7"/>
      <c r="I20" s="28">
        <f t="shared" si="0"/>
        <v>0</v>
      </c>
      <c r="J20" s="40"/>
    </row>
    <row r="21" spans="2:10">
      <c r="B21" s="38"/>
      <c r="C21" s="9" t="s">
        <v>35</v>
      </c>
      <c r="D21" s="4">
        <v>0</v>
      </c>
      <c r="E21" s="5"/>
      <c r="F21" s="6">
        <f>(D21/D8)*G8</f>
        <v>0</v>
      </c>
      <c r="G21" s="5"/>
      <c r="H21" s="7"/>
      <c r="I21" s="28">
        <f>(D21-F21)/3</f>
        <v>0</v>
      </c>
      <c r="J21" s="40"/>
    </row>
    <row r="22" spans="2:10">
      <c r="B22" s="38"/>
      <c r="C22" s="9" t="s">
        <v>28</v>
      </c>
      <c r="D22" s="4">
        <v>0</v>
      </c>
      <c r="E22" s="5"/>
      <c r="F22" s="6">
        <f>(D22/D8)*G8</f>
        <v>0</v>
      </c>
      <c r="G22" s="5"/>
      <c r="H22" s="7"/>
      <c r="I22" s="28">
        <f t="shared" si="0"/>
        <v>0</v>
      </c>
      <c r="J22" s="40"/>
    </row>
    <row r="23" spans="2:10">
      <c r="B23" s="38"/>
      <c r="C23" s="9" t="s">
        <v>29</v>
      </c>
      <c r="D23" s="4">
        <v>0</v>
      </c>
      <c r="E23" s="5"/>
      <c r="F23" s="6">
        <f>(D23/D8)*G8</f>
        <v>0</v>
      </c>
      <c r="G23" s="5"/>
      <c r="H23" s="7"/>
      <c r="I23" s="28">
        <f t="shared" si="0"/>
        <v>0</v>
      </c>
      <c r="J23" s="40"/>
    </row>
    <row r="24" spans="2:10">
      <c r="B24" s="38"/>
      <c r="C24" s="9" t="s">
        <v>30</v>
      </c>
      <c r="D24" s="4">
        <v>0</v>
      </c>
      <c r="E24" s="5"/>
      <c r="F24" s="6">
        <f>(D24/D8)*G8</f>
        <v>0</v>
      </c>
      <c r="G24" s="5"/>
      <c r="H24" s="7"/>
      <c r="I24" s="28">
        <f t="shared" si="0"/>
        <v>0</v>
      </c>
      <c r="J24" s="40"/>
    </row>
    <row r="25" spans="2:10">
      <c r="B25" s="38"/>
      <c r="C25" s="9" t="s">
        <v>31</v>
      </c>
      <c r="D25" s="4">
        <v>0</v>
      </c>
      <c r="E25" s="5"/>
      <c r="F25" s="6">
        <f>(D25/D8)*G8</f>
        <v>0</v>
      </c>
      <c r="G25" s="5"/>
      <c r="H25" s="7"/>
      <c r="I25" s="28">
        <f t="shared" si="0"/>
        <v>0</v>
      </c>
      <c r="J25" s="40"/>
    </row>
    <row r="26" spans="2:10">
      <c r="B26" s="38"/>
      <c r="C26" s="9" t="s">
        <v>32</v>
      </c>
      <c r="D26" s="4">
        <v>0</v>
      </c>
      <c r="E26" s="5"/>
      <c r="F26" s="6">
        <f>(D26/D8)*G8</f>
        <v>0</v>
      </c>
      <c r="G26" s="5"/>
      <c r="H26" s="7"/>
      <c r="I26" s="28">
        <f t="shared" si="0"/>
        <v>0</v>
      </c>
      <c r="J26" s="40"/>
    </row>
    <row r="27" spans="2:10">
      <c r="B27" s="38"/>
      <c r="C27" s="9" t="s">
        <v>33</v>
      </c>
      <c r="D27" s="4">
        <v>0</v>
      </c>
      <c r="E27" s="5"/>
      <c r="F27" s="6">
        <f>(D27/D8)*G8</f>
        <v>0</v>
      </c>
      <c r="G27" s="5"/>
      <c r="H27" s="7"/>
      <c r="I27" s="28">
        <f t="shared" si="0"/>
        <v>0</v>
      </c>
      <c r="J27" s="40"/>
    </row>
    <row r="28" spans="2:10">
      <c r="B28" s="38"/>
      <c r="C28" s="9" t="s">
        <v>34</v>
      </c>
      <c r="D28" s="4">
        <v>0</v>
      </c>
      <c r="E28" s="5"/>
      <c r="F28" s="6">
        <f>(D28/D8)*G8</f>
        <v>0</v>
      </c>
      <c r="G28" s="5"/>
      <c r="H28" s="7"/>
      <c r="I28" s="28">
        <f t="shared" si="0"/>
        <v>0</v>
      </c>
      <c r="J28" s="41"/>
    </row>
    <row r="29" spans="2:10">
      <c r="B29" s="38"/>
      <c r="C29" s="9" t="s">
        <v>65</v>
      </c>
      <c r="D29" s="4">
        <v>0</v>
      </c>
      <c r="E29" s="5"/>
      <c r="F29" s="6">
        <f>D29</f>
        <v>0</v>
      </c>
      <c r="G29" s="5"/>
      <c r="H29" s="7"/>
      <c r="I29" s="28">
        <f t="shared" si="0"/>
        <v>0</v>
      </c>
      <c r="J29" s="41"/>
    </row>
    <row r="30" spans="2:10">
      <c r="B30" s="38"/>
      <c r="C30" s="9" t="s">
        <v>64</v>
      </c>
      <c r="D30" s="4">
        <v>0</v>
      </c>
      <c r="E30" s="5"/>
      <c r="F30" s="6">
        <f>D30</f>
        <v>0</v>
      </c>
      <c r="G30" s="5"/>
      <c r="H30" s="7"/>
      <c r="I30" s="28">
        <f t="shared" si="0"/>
        <v>0</v>
      </c>
      <c r="J30" s="40"/>
    </row>
    <row r="31" spans="2:10" ht="15" customHeight="1">
      <c r="B31" s="38"/>
      <c r="C31" s="10" t="s">
        <v>36</v>
      </c>
      <c r="D31" s="11">
        <f>SUM(D15:D30)</f>
        <v>0</v>
      </c>
      <c r="E31" s="12"/>
      <c r="F31" s="11">
        <f>SUM(F15:F30)</f>
        <v>0</v>
      </c>
      <c r="G31" s="12"/>
      <c r="H31" s="13"/>
      <c r="I31" s="29">
        <f>SUM(I15:I30)</f>
        <v>0</v>
      </c>
      <c r="J31" s="40"/>
    </row>
    <row r="32" spans="2:10" ht="9.75" customHeight="1">
      <c r="B32" s="38"/>
      <c r="C32" s="94"/>
      <c r="D32" s="95"/>
      <c r="E32" s="95"/>
      <c r="F32" s="95"/>
      <c r="G32" s="95"/>
      <c r="H32" s="95"/>
      <c r="I32" s="96"/>
      <c r="J32" s="40"/>
    </row>
    <row r="33" spans="2:13">
      <c r="B33" s="38"/>
      <c r="C33" s="71" t="s">
        <v>37</v>
      </c>
      <c r="D33" s="72"/>
      <c r="E33" s="72"/>
      <c r="F33" s="72"/>
      <c r="G33" s="72"/>
      <c r="H33" s="72"/>
      <c r="I33" s="73"/>
      <c r="J33" s="40"/>
    </row>
    <row r="34" spans="2:13" ht="27" customHeight="1">
      <c r="B34" s="38"/>
      <c r="C34" s="27" t="s">
        <v>20</v>
      </c>
      <c r="D34" s="97" t="s">
        <v>38</v>
      </c>
      <c r="E34" s="97"/>
      <c r="F34" s="97" t="s">
        <v>39</v>
      </c>
      <c r="G34" s="97"/>
      <c r="H34" s="97" t="s">
        <v>57</v>
      </c>
      <c r="I34" s="98"/>
      <c r="J34" s="40"/>
    </row>
    <row r="35" spans="2:13">
      <c r="B35" s="38"/>
      <c r="C35" s="9" t="s">
        <v>40</v>
      </c>
      <c r="D35" s="4">
        <v>0</v>
      </c>
      <c r="E35" s="8"/>
      <c r="F35" s="6">
        <f>D35/30*G8</f>
        <v>0</v>
      </c>
      <c r="G35" s="8"/>
      <c r="H35" s="11"/>
      <c r="I35" s="28">
        <f>(D35-F35)/2</f>
        <v>0</v>
      </c>
      <c r="J35" s="40"/>
    </row>
    <row r="36" spans="2:13">
      <c r="B36" s="38"/>
      <c r="C36" s="9" t="s">
        <v>41</v>
      </c>
      <c r="D36" s="4">
        <v>0</v>
      </c>
      <c r="E36" s="8"/>
      <c r="F36" s="14">
        <f>D36/30*G8</f>
        <v>0</v>
      </c>
      <c r="G36" s="8"/>
      <c r="H36" s="11"/>
      <c r="I36" s="28">
        <f>(D36-F36)/2</f>
        <v>0</v>
      </c>
      <c r="J36" s="40"/>
    </row>
    <row r="37" spans="2:13" ht="18.75" customHeight="1">
      <c r="B37" s="38"/>
      <c r="C37" s="10" t="s">
        <v>36</v>
      </c>
      <c r="D37" s="11">
        <f>D35+D36</f>
        <v>0</v>
      </c>
      <c r="E37" s="12"/>
      <c r="F37" s="11">
        <f>SUM(F35:F36)</f>
        <v>0</v>
      </c>
      <c r="G37" s="12"/>
      <c r="H37" s="15"/>
      <c r="I37" s="29">
        <f>SUM(I35:I36)</f>
        <v>0</v>
      </c>
      <c r="J37" s="40"/>
      <c r="M37" s="50"/>
    </row>
    <row r="38" spans="2:13" ht="24" customHeight="1">
      <c r="B38" s="38"/>
      <c r="C38" s="16" t="s">
        <v>42</v>
      </c>
      <c r="D38" s="48">
        <f>(D31+D37)</f>
        <v>0</v>
      </c>
      <c r="E38" s="17"/>
      <c r="F38" s="18"/>
      <c r="G38" s="17"/>
      <c r="H38" s="19"/>
      <c r="I38" s="30"/>
      <c r="J38" s="40"/>
    </row>
    <row r="39" spans="2:13" ht="9" customHeight="1">
      <c r="B39" s="38"/>
      <c r="C39" s="94"/>
      <c r="D39" s="95"/>
      <c r="E39" s="95"/>
      <c r="F39" s="95"/>
      <c r="G39" s="95"/>
      <c r="H39" s="95"/>
      <c r="I39" s="96"/>
      <c r="J39" s="40"/>
    </row>
    <row r="40" spans="2:13">
      <c r="B40" s="38"/>
      <c r="C40" s="71" t="s">
        <v>43</v>
      </c>
      <c r="D40" s="72"/>
      <c r="E40" s="72"/>
      <c r="F40" s="72"/>
      <c r="G40" s="72"/>
      <c r="H40" s="72"/>
      <c r="I40" s="73"/>
      <c r="J40" s="40"/>
    </row>
    <row r="41" spans="2:13" ht="28.5">
      <c r="B41" s="38"/>
      <c r="C41" s="27" t="s">
        <v>20</v>
      </c>
      <c r="D41" s="97" t="s">
        <v>44</v>
      </c>
      <c r="E41" s="97"/>
      <c r="F41" s="97" t="s">
        <v>45</v>
      </c>
      <c r="G41" s="97"/>
      <c r="H41" s="97" t="s">
        <v>23</v>
      </c>
      <c r="I41" s="98"/>
      <c r="J41" s="40"/>
    </row>
    <row r="42" spans="2:13">
      <c r="B42" s="38"/>
      <c r="C42" s="9" t="s">
        <v>46</v>
      </c>
      <c r="D42" s="49">
        <v>0</v>
      </c>
      <c r="E42" s="20"/>
      <c r="F42" s="6">
        <f>(D42/D8)*G8</f>
        <v>0</v>
      </c>
      <c r="G42" s="20"/>
      <c r="H42" s="99">
        <f>(D42-F42)/3</f>
        <v>0</v>
      </c>
      <c r="I42" s="100"/>
      <c r="J42" s="40"/>
    </row>
    <row r="43" spans="2:13">
      <c r="B43" s="38"/>
      <c r="C43" s="9" t="s">
        <v>47</v>
      </c>
      <c r="D43" s="4">
        <v>0</v>
      </c>
      <c r="E43" s="20"/>
      <c r="F43" s="6">
        <f>(D43/D8)*G8</f>
        <v>0</v>
      </c>
      <c r="G43" s="20"/>
      <c r="H43" s="99">
        <f>(D43-F43)/3</f>
        <v>0</v>
      </c>
      <c r="I43" s="100"/>
      <c r="J43" s="40"/>
    </row>
    <row r="44" spans="2:13">
      <c r="B44" s="38"/>
      <c r="C44" s="9" t="s">
        <v>40</v>
      </c>
      <c r="D44" s="4">
        <v>0</v>
      </c>
      <c r="E44" s="8"/>
      <c r="F44" s="6">
        <f>D44/30*G8</f>
        <v>0</v>
      </c>
      <c r="G44" s="8"/>
      <c r="H44" s="51">
        <f>(D44-F44)/2</f>
        <v>0</v>
      </c>
      <c r="I44" s="52"/>
      <c r="J44" s="40"/>
    </row>
    <row r="45" spans="2:13">
      <c r="B45" s="38"/>
      <c r="C45" s="9" t="s">
        <v>41</v>
      </c>
      <c r="D45" s="4">
        <v>0</v>
      </c>
      <c r="E45" s="8"/>
      <c r="F45" s="6">
        <f>D45/30*G8</f>
        <v>0</v>
      </c>
      <c r="G45" s="8"/>
      <c r="H45" s="51">
        <f>(D45-F45)/2</f>
        <v>0</v>
      </c>
      <c r="I45" s="52"/>
      <c r="J45" s="40"/>
    </row>
    <row r="46" spans="2:13">
      <c r="B46" s="38"/>
      <c r="C46" s="9" t="s">
        <v>66</v>
      </c>
      <c r="D46" s="4">
        <v>0</v>
      </c>
      <c r="E46" s="8"/>
      <c r="F46" s="6">
        <f>D46/30*G8</f>
        <v>0</v>
      </c>
      <c r="G46" s="8"/>
      <c r="H46" s="51">
        <f t="shared" ref="H46:H47" si="1">(D46-F46)/2</f>
        <v>0</v>
      </c>
      <c r="I46" s="52"/>
      <c r="J46" s="40"/>
    </row>
    <row r="47" spans="2:13">
      <c r="B47" s="38"/>
      <c r="C47" s="9" t="s">
        <v>67</v>
      </c>
      <c r="D47" s="4">
        <v>0</v>
      </c>
      <c r="E47" s="8"/>
      <c r="F47" s="6">
        <f>D47/30*G8</f>
        <v>0</v>
      </c>
      <c r="G47" s="8"/>
      <c r="H47" s="51">
        <f t="shared" si="1"/>
        <v>0</v>
      </c>
      <c r="I47" s="52"/>
      <c r="J47" s="40"/>
    </row>
    <row r="48" spans="2:13">
      <c r="B48" s="38"/>
      <c r="C48" s="9"/>
      <c r="D48" s="4"/>
      <c r="E48" s="20"/>
      <c r="F48" s="6"/>
      <c r="G48" s="20"/>
      <c r="H48" s="21"/>
      <c r="I48" s="28"/>
      <c r="J48" s="40"/>
    </row>
    <row r="49" spans="2:10">
      <c r="B49" s="38"/>
      <c r="C49" s="10" t="s">
        <v>36</v>
      </c>
      <c r="D49" s="11">
        <f>SUM(D42:D48)</f>
        <v>0</v>
      </c>
      <c r="E49" s="12"/>
      <c r="F49" s="11">
        <f>SUM(F42:F48)</f>
        <v>0</v>
      </c>
      <c r="G49" s="12"/>
      <c r="H49" s="13"/>
      <c r="I49" s="29">
        <f>SUM(H42:I45)</f>
        <v>0</v>
      </c>
      <c r="J49" s="40"/>
    </row>
    <row r="50" spans="2:10" ht="8.25" customHeight="1">
      <c r="B50" s="38"/>
      <c r="C50" s="22"/>
      <c r="D50" s="17"/>
      <c r="E50" s="17"/>
      <c r="F50" s="17"/>
      <c r="G50" s="17"/>
      <c r="H50" s="17"/>
      <c r="I50" s="31"/>
      <c r="J50" s="40"/>
    </row>
    <row r="51" spans="2:10">
      <c r="B51" s="38"/>
      <c r="C51" s="106" t="s">
        <v>48</v>
      </c>
      <c r="D51" s="107"/>
      <c r="E51" s="23"/>
      <c r="F51" s="24">
        <f>I52+I49</f>
        <v>0</v>
      </c>
      <c r="G51" s="23"/>
      <c r="H51" s="23"/>
      <c r="I51" s="32"/>
      <c r="J51" s="40"/>
    </row>
    <row r="52" spans="2:10" ht="15.75">
      <c r="B52" s="38"/>
      <c r="C52" s="108" t="s">
        <v>49</v>
      </c>
      <c r="D52" s="109"/>
      <c r="E52" s="109"/>
      <c r="F52" s="109"/>
      <c r="G52" s="109"/>
      <c r="H52" s="110"/>
      <c r="I52" s="33">
        <f>I31+I37-I49</f>
        <v>0</v>
      </c>
      <c r="J52" s="40"/>
    </row>
    <row r="53" spans="2:10" ht="102" customHeight="1">
      <c r="B53" s="38"/>
      <c r="C53" s="111" t="s">
        <v>50</v>
      </c>
      <c r="D53" s="112"/>
      <c r="E53" s="112"/>
      <c r="F53" s="112"/>
      <c r="G53" s="112"/>
      <c r="H53" s="112"/>
      <c r="I53" s="113"/>
      <c r="J53" s="40"/>
    </row>
    <row r="54" spans="2:10" ht="22.5" customHeight="1">
      <c r="B54" s="38"/>
      <c r="C54" s="25"/>
      <c r="D54" s="114" t="s">
        <v>51</v>
      </c>
      <c r="E54" s="114"/>
      <c r="F54" s="25"/>
      <c r="G54" s="115" t="s">
        <v>52</v>
      </c>
      <c r="H54" s="115"/>
      <c r="I54" s="116"/>
      <c r="J54" s="40"/>
    </row>
    <row r="55" spans="2:10" ht="22.5" customHeight="1">
      <c r="B55" s="38"/>
      <c r="C55" s="42" t="s">
        <v>53</v>
      </c>
      <c r="D55" s="102"/>
      <c r="E55" s="102"/>
      <c r="F55" s="43"/>
      <c r="G55" s="117"/>
      <c r="H55" s="117"/>
      <c r="I55" s="118"/>
      <c r="J55" s="40"/>
    </row>
    <row r="56" spans="2:10" ht="22.5" customHeight="1">
      <c r="B56" s="38"/>
      <c r="C56" s="42" t="s">
        <v>54</v>
      </c>
      <c r="D56" s="101"/>
      <c r="E56" s="102"/>
      <c r="F56" s="43"/>
      <c r="G56" s="101"/>
      <c r="H56" s="102"/>
      <c r="I56" s="103"/>
      <c r="J56" s="40"/>
    </row>
    <row r="57" spans="2:10" ht="22.5" customHeight="1" thickBot="1">
      <c r="B57" s="44"/>
      <c r="C57" s="45" t="s">
        <v>55</v>
      </c>
      <c r="D57" s="104"/>
      <c r="E57" s="104"/>
      <c r="F57" s="46"/>
      <c r="G57" s="104"/>
      <c r="H57" s="104"/>
      <c r="I57" s="105"/>
      <c r="J57" s="47"/>
    </row>
  </sheetData>
  <mergeCells count="53">
    <mergeCell ref="D56:E56"/>
    <mergeCell ref="G56:I56"/>
    <mergeCell ref="D57:E57"/>
    <mergeCell ref="G57:I57"/>
    <mergeCell ref="C51:D51"/>
    <mergeCell ref="C52:H52"/>
    <mergeCell ref="C53:I53"/>
    <mergeCell ref="D54:E54"/>
    <mergeCell ref="G54:I54"/>
    <mergeCell ref="D55:E55"/>
    <mergeCell ref="G55:I55"/>
    <mergeCell ref="H45:I45"/>
    <mergeCell ref="D34:E34"/>
    <mergeCell ref="F34:G34"/>
    <mergeCell ref="H34:I34"/>
    <mergeCell ref="C39:I39"/>
    <mergeCell ref="C40:I40"/>
    <mergeCell ref="D41:E41"/>
    <mergeCell ref="F41:G41"/>
    <mergeCell ref="H41:I41"/>
    <mergeCell ref="H42:I42"/>
    <mergeCell ref="H43:I43"/>
    <mergeCell ref="H44:I44"/>
    <mergeCell ref="C13:I13"/>
    <mergeCell ref="D14:E14"/>
    <mergeCell ref="F14:G14"/>
    <mergeCell ref="H14:I14"/>
    <mergeCell ref="C32:I32"/>
    <mergeCell ref="D9:E9"/>
    <mergeCell ref="F9:F10"/>
    <mergeCell ref="G9:I10"/>
    <mergeCell ref="D10:E10"/>
    <mergeCell ref="D11:E11"/>
    <mergeCell ref="F11:F12"/>
    <mergeCell ref="G11:I11"/>
    <mergeCell ref="D12:E12"/>
    <mergeCell ref="G12:I12"/>
    <mergeCell ref="H46:I46"/>
    <mergeCell ref="H47:I47"/>
    <mergeCell ref="C1:I1"/>
    <mergeCell ref="C2:I2"/>
    <mergeCell ref="C3:I3"/>
    <mergeCell ref="G4:I4"/>
    <mergeCell ref="D5:E5"/>
    <mergeCell ref="G5:I5"/>
    <mergeCell ref="D4:E4"/>
    <mergeCell ref="D6:E6"/>
    <mergeCell ref="G6:I6"/>
    <mergeCell ref="D7:E7"/>
    <mergeCell ref="D8:E8"/>
    <mergeCell ref="G8:I8"/>
    <mergeCell ref="G7:I7"/>
    <mergeCell ref="C33:I33"/>
  </mergeCells>
  <pageMargins left="0.7" right="0.7" top="0.75" bottom="0.75" header="0.3" footer="0.3"/>
  <pageSetup paperSize="9" scale="6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2016-12-09T07:46:37Z</dcterms:modified>
</cp:coreProperties>
</file>