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2014 Birim" sheetId="1" r:id="rId1"/>
  </sheets>
  <externalReferences>
    <externalReference r:id="rId2"/>
    <externalReference r:id="rId3"/>
  </externalReferences>
  <definedNames>
    <definedName name="ButceYil" localSheetId="0">[1]gelir!#REF!</definedName>
    <definedName name="ButceYil">[2]gelir!#REF!</definedName>
    <definedName name="rrr" localSheetId="0">[2]gelir!#REF!</definedName>
    <definedName name="rrr">[2]gelir!#REF!</definedName>
    <definedName name="_xlnm.Print_Area" localSheetId="0">'2014 Birim'!$A$1:$M$30</definedName>
  </definedNames>
  <calcPr calcId="145621"/>
</workbook>
</file>

<file path=xl/calcChain.xml><?xml version="1.0" encoding="utf-8"?>
<calcChain xmlns="http://schemas.openxmlformats.org/spreadsheetml/2006/main">
  <c r="K26" i="1" l="1"/>
  <c r="K24" i="1"/>
  <c r="K21" i="1"/>
  <c r="K19" i="1"/>
  <c r="K28" i="1" s="1"/>
  <c r="I10" i="1"/>
  <c r="K6" i="1"/>
</calcChain>
</file>

<file path=xl/sharedStrings.xml><?xml version="1.0" encoding="utf-8"?>
<sst xmlns="http://schemas.openxmlformats.org/spreadsheetml/2006/main" count="113" uniqueCount="77">
  <si>
    <t xml:space="preserve">RECEP TAYYİP ERDOĞAN ÜNİVERSİTESİ 2014 YILI YATIRIM PROGRAMI </t>
  </si>
  <si>
    <t>PROJE NO</t>
  </si>
  <si>
    <t>PROJE ADI</t>
  </si>
  <si>
    <t>KARAKTERİSTİĞİ</t>
  </si>
  <si>
    <t>BAŞLAMA / BİTİŞ TARİHİ</t>
  </si>
  <si>
    <t>PROJE TUTARI</t>
  </si>
  <si>
    <t>TERTİBİ</t>
  </si>
  <si>
    <t>2014 YATIRIM TUTARI</t>
  </si>
  <si>
    <t>SORUMLU BİRİMLER</t>
  </si>
  <si>
    <t>Eğitim Sektörü</t>
  </si>
  <si>
    <t>2014H030370</t>
  </si>
  <si>
    <t>Çeş.Ünitelerin Etüt Projeleri(DOKAP)</t>
  </si>
  <si>
    <t>Etüt Prj ve Müş.</t>
  </si>
  <si>
    <t>2014-2014</t>
  </si>
  <si>
    <t>38.60.00.01-09.4.1.00-2-06.5.1.01</t>
  </si>
  <si>
    <t>Yapı İşleri Teknik Daire Bşk.</t>
  </si>
  <si>
    <t>2008H034600</t>
  </si>
  <si>
    <t>Kampüs Altyapısı(DOKAP)</t>
  </si>
  <si>
    <t>Knl.,El.,Su,Çev.D.,D.Gaz.,Yol, Isı Mrk.,Art.,Trf., Tlf.</t>
  </si>
  <si>
    <t>2008-2016</t>
  </si>
  <si>
    <t>38.60.00.01-09.4.1.00-2-06.5.7.90</t>
  </si>
  <si>
    <t>2008H034610</t>
  </si>
  <si>
    <t>Derslik ve Merkezi Birimler(DOKAP)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</si>
  <si>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İnş. Don.                                                                                                                                                                                                                                                                                                                                                                                                                          Öğr.Yaş Merk.(20000 m2 )                                                                                                                                                                                                                                          Güneysu FTR YO (3000 m2)                                                                                                                                                                                                                                          İİBF+Hukuk Fak.(40000 m2)                                                                                                                                                                                                                                                                                       MYO İkmal İnş. (15500 m2)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</si>
  <si>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38.60.00.01-09.4.1.00-2-06.5.7.01</t>
  </si>
  <si>
    <t>2014H030380</t>
  </si>
  <si>
    <t>Muhtelif İşler(DOKAP)</t>
  </si>
  <si>
    <t>Buro Mefrş.Alımı</t>
  </si>
  <si>
    <t>38.60.00.01-09.4.1.00-2-06.1.1.01</t>
  </si>
  <si>
    <t>İdari ve Mali İşler Daire Bşk.</t>
  </si>
  <si>
    <t>Büro Makine Teç.Alımı</t>
  </si>
  <si>
    <t>38.60.00.01-09.4.1.00-2-06.1.2.01</t>
  </si>
  <si>
    <t>Bilgi Tek.Alımı</t>
  </si>
  <si>
    <t>38.60.00.01-09.4.1.00-2-06.1.2.02</t>
  </si>
  <si>
    <t>Bilgi İşlem Daire Bşk.</t>
  </si>
  <si>
    <t>Bil.Yazılım Alımı</t>
  </si>
  <si>
    <t>38.60.00.01-09.4.1.00-2-06.3.1.01</t>
  </si>
  <si>
    <t xml:space="preserve"> Bilgi İşlem Daire Bşk.</t>
  </si>
  <si>
    <t>Labr.Cihaz Alımı</t>
  </si>
  <si>
    <t>38.60.00.01-09.4.1.00-2-06.1.2.04</t>
  </si>
  <si>
    <t>İdari ve Mali İşler Daire Bşk./Merkezi Araştırma Lab.Müdürlüğü</t>
  </si>
  <si>
    <t>Basılı Yayın Alımı</t>
  </si>
  <si>
    <t>38.60.00.01-08.2.0.00-2-06.1.6.01</t>
  </si>
  <si>
    <t>Kütüphane Dökümantasyon Daire Başkanlığı</t>
  </si>
  <si>
    <t>Elektronik Ortamda Yayın Alımı</t>
  </si>
  <si>
    <t>38.60.00.01-08.2.0.00-2-06.1.6.03</t>
  </si>
  <si>
    <t>Büyük Onarım</t>
  </si>
  <si>
    <t>38.60.00.01-09.4.1.00-2-06.7.7.01</t>
  </si>
  <si>
    <t>Gemi Onarımı</t>
  </si>
  <si>
    <t>38.60.00.01-09.4.1.00-2-06.7.7.05</t>
  </si>
  <si>
    <t>Spor Sektörü</t>
  </si>
  <si>
    <t>2009H050110</t>
  </si>
  <si>
    <t>Açık ve Kapalı Spor Tesisleri</t>
  </si>
  <si>
    <t>İnş. (Spor Kompleksi,10.000 m2)</t>
  </si>
  <si>
    <t>2009-2015</t>
  </si>
  <si>
    <t>38.60.00.01-09.6.0.00-2-06.5.7.02</t>
  </si>
  <si>
    <t>Yapı İşleri Teknik Daire Bşk./Sağlık Kültür ve Spor Daire Bşk.</t>
  </si>
  <si>
    <t>Teknolojik Araştırma Sektörü</t>
  </si>
  <si>
    <t>2010K121330</t>
  </si>
  <si>
    <t xml:space="preserve">Merkezi Araştırma Laboratuvarı </t>
  </si>
  <si>
    <t>İleri Araştır,Mak-Teçh.,Tadilat</t>
  </si>
  <si>
    <t>2010-2014</t>
  </si>
  <si>
    <t>38.60.00.01-09.8.8.00-2-06.1.2.04</t>
  </si>
  <si>
    <t>BAP Birimi / İdari ve Mali İşler Daire Bşk./Merkezi Araştırma Lab.Müdürlüğü</t>
  </si>
  <si>
    <t>2014K120640</t>
  </si>
  <si>
    <r>
      <t xml:space="preserve">Rektörlük Bilimsel Araştırma Projeleri-ÖzGelir </t>
    </r>
    <r>
      <rPr>
        <vertAlign val="superscript"/>
        <sz val="12"/>
        <color theme="1"/>
        <rFont val="Calibri"/>
        <family val="2"/>
        <charset val="162"/>
        <scheme val="minor"/>
      </rPr>
      <t>(1)</t>
    </r>
  </si>
  <si>
    <t>İleri Araşt.Mak.Teçh.</t>
  </si>
  <si>
    <t>38.60.00.01-09.8.8.01-2-06.1.2.04</t>
  </si>
  <si>
    <t>BAP Birimi / İdari ve Mali İşler Daire Bşk.</t>
  </si>
  <si>
    <t>KAMULAŞTIRMA</t>
  </si>
  <si>
    <t>Kamulaştırma</t>
  </si>
  <si>
    <t>38.60.00.01-09.4.1.00-2.06.4.2.01</t>
  </si>
  <si>
    <t>Yapı İşleri Teknik Daire Bşk</t>
  </si>
  <si>
    <r>
      <t xml:space="preserve">TAŞIT ALIMI </t>
    </r>
    <r>
      <rPr>
        <b/>
        <vertAlign val="superscript"/>
        <sz val="12"/>
        <color theme="1"/>
        <rFont val="Calibri"/>
        <family val="2"/>
        <charset val="162"/>
        <scheme val="minor"/>
      </rPr>
      <t>(2)</t>
    </r>
  </si>
  <si>
    <t>GENEL TOPLAM</t>
  </si>
  <si>
    <r>
      <rPr>
        <b/>
        <sz val="11"/>
        <color theme="1"/>
        <rFont val="Calibri"/>
        <family val="2"/>
        <charset val="162"/>
        <scheme val="minor"/>
      </rPr>
      <t>(1)  -</t>
    </r>
    <r>
      <rPr>
        <sz val="11"/>
        <color theme="1"/>
        <rFont val="Calibri"/>
        <family val="2"/>
        <charset val="162"/>
        <scheme val="minor"/>
      </rPr>
      <t xml:space="preserve">   Bilimsel Araştırma Projeleri Yönetmeliğinin 11. maddesi gereği özel ödenek kaydedilen ödeneklerden karşılanacaktır.</t>
    </r>
  </si>
  <si>
    <r>
      <rPr>
        <b/>
        <sz val="11"/>
        <color theme="1"/>
        <rFont val="Calibri"/>
        <family val="2"/>
        <charset val="162"/>
        <scheme val="minor"/>
      </rPr>
      <t xml:space="preserve">(2) </t>
    </r>
    <r>
      <rPr>
        <sz val="11"/>
        <color theme="1"/>
        <rFont val="Calibri"/>
        <family val="2"/>
        <charset val="162"/>
        <scheme val="minor"/>
      </rPr>
      <t xml:space="preserve"> -   Pick-Up ( Kamyonet ,sürücü dahil 3 veya 6 kişilik  4*4    1 adet  Yurtiçi Hibe)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</si>
</sst>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Y_T_L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vertAlign val="superscript"/>
      <sz val="12"/>
      <color theme="1"/>
      <name val="Calibri"/>
      <family val="2"/>
      <charset val="162"/>
      <scheme val="minor"/>
    </font>
    <font>
      <b/>
      <vertAlign val="superscript"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0" borderId="6" xfId="0" applyNumberFormat="1" applyBorder="1" applyAlignment="1">
      <alignment horizontal="righ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atih\Desktop\faaliyet%20raporu%202009%20son1\2009%20SGDB%20faaliyet%20raporu\2009%20SGDB%20faaliyet%20tablo%20grafik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\Desktop\faaliyet%20raporu%202009%20son1\2009%20SGDB%20faaliyet%20raporu\2009%20SGDB%20faaliyet%20tablo%20grafik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db fiziki koşullar"/>
      <sheetName val="sgdb personel"/>
      <sheetName val="bütçe uyg.sonuçları"/>
      <sheetName val="faaliyet sonuçları"/>
      <sheetName val="MİZAN"/>
      <sheetName val="gelir"/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db fiziki koşullar"/>
      <sheetName val="sgdb personel"/>
      <sheetName val="bütçe uyg.sonuçları"/>
      <sheetName val="faaliyet sonuçları"/>
      <sheetName val="MİZAN"/>
      <sheetName val="gelir"/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30"/>
  <sheetViews>
    <sheetView tabSelected="1" zoomScale="80" zoomScaleNormal="80" workbookViewId="0">
      <selection activeCell="Q9" sqref="Q9"/>
    </sheetView>
  </sheetViews>
  <sheetFormatPr defaultColWidth="9.140625" defaultRowHeight="15" x14ac:dyDescent="0.25"/>
  <cols>
    <col min="1" max="2" width="3.5703125" style="1" customWidth="1"/>
    <col min="3" max="3" width="21.5703125" style="1" customWidth="1"/>
    <col min="4" max="4" width="9.140625" style="1"/>
    <col min="5" max="5" width="22.28515625" style="1" customWidth="1"/>
    <col min="6" max="6" width="9.140625" style="1"/>
    <col min="7" max="7" width="26.42578125" style="1" customWidth="1"/>
    <col min="8" max="8" width="18.140625" style="1" customWidth="1"/>
    <col min="9" max="9" width="18.5703125" style="1" customWidth="1"/>
    <col min="10" max="10" width="34.7109375" style="1" customWidth="1"/>
    <col min="11" max="11" width="19.5703125" style="1" customWidth="1"/>
    <col min="12" max="12" width="47.7109375" style="29" customWidth="1"/>
    <col min="13" max="13" width="22.42578125" style="1" customWidth="1"/>
    <col min="14" max="14" width="9.140625" style="1"/>
    <col min="15" max="15" width="10.140625" style="1" bestFit="1" customWidth="1"/>
    <col min="16" max="16384" width="9.140625" style="1"/>
  </cols>
  <sheetData>
    <row r="3" spans="3:15" ht="20.25" customHeight="1" x14ac:dyDescent="0.25">
      <c r="C3" s="51" t="s">
        <v>0</v>
      </c>
      <c r="D3" s="51"/>
      <c r="E3" s="51"/>
      <c r="F3" s="51"/>
      <c r="G3" s="51"/>
      <c r="H3" s="51"/>
      <c r="I3" s="51"/>
      <c r="J3" s="51"/>
      <c r="K3" s="51"/>
      <c r="L3" s="51"/>
    </row>
    <row r="5" spans="3:15" ht="44.25" customHeight="1" x14ac:dyDescent="0.25">
      <c r="C5" s="2" t="s">
        <v>1</v>
      </c>
      <c r="D5" s="52" t="s">
        <v>2</v>
      </c>
      <c r="E5" s="52"/>
      <c r="F5" s="52" t="s">
        <v>3</v>
      </c>
      <c r="G5" s="52"/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3:15" s="5" customFormat="1" ht="18.75" customHeight="1" x14ac:dyDescent="0.25">
      <c r="C6" s="53" t="s">
        <v>9</v>
      </c>
      <c r="D6" s="53"/>
      <c r="E6" s="53"/>
      <c r="F6" s="53"/>
      <c r="G6" s="53"/>
      <c r="H6" s="53"/>
      <c r="I6" s="53"/>
      <c r="J6" s="53"/>
      <c r="K6" s="3">
        <f>SUM(K7:K18)</f>
        <v>24700000</v>
      </c>
      <c r="L6" s="4"/>
    </row>
    <row r="7" spans="3:15" s="11" customFormat="1" ht="30.75" customHeight="1" x14ac:dyDescent="0.25">
      <c r="C7" s="6" t="s">
        <v>10</v>
      </c>
      <c r="D7" s="36" t="s">
        <v>11</v>
      </c>
      <c r="E7" s="36"/>
      <c r="F7" s="37" t="s">
        <v>12</v>
      </c>
      <c r="G7" s="37"/>
      <c r="H7" s="7" t="s">
        <v>13</v>
      </c>
      <c r="I7" s="8">
        <v>200000</v>
      </c>
      <c r="J7" s="6" t="s">
        <v>14</v>
      </c>
      <c r="K7" s="9">
        <v>200000</v>
      </c>
      <c r="L7" s="10" t="s">
        <v>15</v>
      </c>
    </row>
    <row r="8" spans="3:15" s="11" customFormat="1" ht="47.25" customHeight="1" x14ac:dyDescent="0.25">
      <c r="C8" s="6" t="s">
        <v>16</v>
      </c>
      <c r="D8" s="36" t="s">
        <v>17</v>
      </c>
      <c r="E8" s="36"/>
      <c r="F8" s="37" t="s">
        <v>18</v>
      </c>
      <c r="G8" s="37"/>
      <c r="H8" s="7" t="s">
        <v>19</v>
      </c>
      <c r="I8" s="8">
        <v>10000000</v>
      </c>
      <c r="J8" s="6" t="s">
        <v>20</v>
      </c>
      <c r="K8" s="9">
        <v>500000</v>
      </c>
      <c r="L8" s="10" t="s">
        <v>15</v>
      </c>
    </row>
    <row r="9" spans="3:15" s="11" customFormat="1" ht="93" customHeight="1" x14ac:dyDescent="0.25">
      <c r="C9" s="6" t="s">
        <v>21</v>
      </c>
      <c r="D9" s="36" t="s">
        <v>22</v>
      </c>
      <c r="E9" s="36"/>
      <c r="F9" s="49" t="s">
        <v>23</v>
      </c>
      <c r="G9" s="50"/>
      <c r="H9" s="7" t="s">
        <v>19</v>
      </c>
      <c r="I9" s="8">
        <v>115000000</v>
      </c>
      <c r="J9" s="6" t="s">
        <v>24</v>
      </c>
      <c r="K9" s="9">
        <v>17000000</v>
      </c>
      <c r="L9" s="10" t="s">
        <v>15</v>
      </c>
    </row>
    <row r="10" spans="3:15" s="11" customFormat="1" ht="30.75" customHeight="1" x14ac:dyDescent="0.25">
      <c r="C10" s="6" t="s">
        <v>25</v>
      </c>
      <c r="D10" s="36" t="s">
        <v>26</v>
      </c>
      <c r="E10" s="36"/>
      <c r="F10" s="37" t="s">
        <v>27</v>
      </c>
      <c r="G10" s="37"/>
      <c r="H10" s="7" t="s">
        <v>13</v>
      </c>
      <c r="I10" s="46">
        <f>K10+K11+K12+K13+K14+K15+K16+K17+K18</f>
        <v>7000000</v>
      </c>
      <c r="J10" s="6" t="s">
        <v>28</v>
      </c>
      <c r="K10" s="9">
        <v>500000</v>
      </c>
      <c r="L10" s="10" t="s">
        <v>29</v>
      </c>
    </row>
    <row r="11" spans="3:15" s="11" customFormat="1" ht="30.75" customHeight="1" x14ac:dyDescent="0.25">
      <c r="C11" s="6" t="s">
        <v>25</v>
      </c>
      <c r="D11" s="36" t="s">
        <v>26</v>
      </c>
      <c r="E11" s="36"/>
      <c r="F11" s="37" t="s">
        <v>30</v>
      </c>
      <c r="G11" s="37"/>
      <c r="H11" s="7" t="s">
        <v>13</v>
      </c>
      <c r="I11" s="47"/>
      <c r="J11" s="6" t="s">
        <v>31</v>
      </c>
      <c r="K11" s="9">
        <v>100000</v>
      </c>
      <c r="L11" s="10" t="s">
        <v>29</v>
      </c>
    </row>
    <row r="12" spans="3:15" s="11" customFormat="1" ht="30.75" customHeight="1" x14ac:dyDescent="0.25">
      <c r="C12" s="6" t="s">
        <v>25</v>
      </c>
      <c r="D12" s="36" t="s">
        <v>26</v>
      </c>
      <c r="E12" s="36"/>
      <c r="F12" s="37" t="s">
        <v>32</v>
      </c>
      <c r="G12" s="37"/>
      <c r="H12" s="7" t="s">
        <v>13</v>
      </c>
      <c r="I12" s="47"/>
      <c r="J12" s="6" t="s">
        <v>33</v>
      </c>
      <c r="K12" s="9">
        <v>700000</v>
      </c>
      <c r="L12" s="10" t="s">
        <v>34</v>
      </c>
    </row>
    <row r="13" spans="3:15" s="11" customFormat="1" ht="30.75" customHeight="1" x14ac:dyDescent="0.25">
      <c r="C13" s="6" t="s">
        <v>25</v>
      </c>
      <c r="D13" s="36" t="s">
        <v>26</v>
      </c>
      <c r="E13" s="36"/>
      <c r="F13" s="37" t="s">
        <v>35</v>
      </c>
      <c r="G13" s="37"/>
      <c r="H13" s="7" t="s">
        <v>13</v>
      </c>
      <c r="I13" s="47"/>
      <c r="J13" s="6" t="s">
        <v>36</v>
      </c>
      <c r="K13" s="9">
        <v>400000</v>
      </c>
      <c r="L13" s="10" t="s">
        <v>37</v>
      </c>
    </row>
    <row r="14" spans="3:15" s="11" customFormat="1" ht="54" customHeight="1" x14ac:dyDescent="0.25">
      <c r="C14" s="6" t="s">
        <v>25</v>
      </c>
      <c r="D14" s="36" t="s">
        <v>26</v>
      </c>
      <c r="E14" s="36"/>
      <c r="F14" s="37" t="s">
        <v>38</v>
      </c>
      <c r="G14" s="37"/>
      <c r="H14" s="7" t="s">
        <v>13</v>
      </c>
      <c r="I14" s="47"/>
      <c r="J14" s="6" t="s">
        <v>39</v>
      </c>
      <c r="K14" s="9">
        <v>1200000</v>
      </c>
      <c r="L14" s="10" t="s">
        <v>40</v>
      </c>
    </row>
    <row r="15" spans="3:15" s="11" customFormat="1" ht="30.75" customHeight="1" x14ac:dyDescent="0.25">
      <c r="C15" s="6" t="s">
        <v>25</v>
      </c>
      <c r="D15" s="36" t="s">
        <v>26</v>
      </c>
      <c r="E15" s="36"/>
      <c r="F15" s="37" t="s">
        <v>41</v>
      </c>
      <c r="G15" s="37"/>
      <c r="H15" s="7" t="s">
        <v>13</v>
      </c>
      <c r="I15" s="47"/>
      <c r="J15" s="6" t="s">
        <v>42</v>
      </c>
      <c r="K15" s="9">
        <v>250000</v>
      </c>
      <c r="L15" s="10" t="s">
        <v>43</v>
      </c>
    </row>
    <row r="16" spans="3:15" s="11" customFormat="1" ht="30.75" customHeight="1" x14ac:dyDescent="0.25">
      <c r="C16" s="6" t="s">
        <v>25</v>
      </c>
      <c r="D16" s="36" t="s">
        <v>26</v>
      </c>
      <c r="E16" s="36"/>
      <c r="F16" s="37" t="s">
        <v>44</v>
      </c>
      <c r="G16" s="37"/>
      <c r="H16" s="7" t="s">
        <v>13</v>
      </c>
      <c r="I16" s="47"/>
      <c r="J16" s="6" t="s">
        <v>45</v>
      </c>
      <c r="K16" s="9">
        <v>350000</v>
      </c>
      <c r="L16" s="10" t="s">
        <v>43</v>
      </c>
      <c r="O16" s="12"/>
    </row>
    <row r="17" spans="3:12" ht="30.75" customHeight="1" x14ac:dyDescent="0.25">
      <c r="C17" s="6" t="s">
        <v>25</v>
      </c>
      <c r="D17" s="36" t="s">
        <v>26</v>
      </c>
      <c r="E17" s="36"/>
      <c r="F17" s="37" t="s">
        <v>46</v>
      </c>
      <c r="G17" s="37"/>
      <c r="H17" s="7" t="s">
        <v>13</v>
      </c>
      <c r="I17" s="47"/>
      <c r="J17" s="6" t="s">
        <v>47</v>
      </c>
      <c r="K17" s="9">
        <v>2000000</v>
      </c>
      <c r="L17" s="10" t="s">
        <v>15</v>
      </c>
    </row>
    <row r="18" spans="3:12" ht="30.75" customHeight="1" x14ac:dyDescent="0.25">
      <c r="C18" s="6" t="s">
        <v>25</v>
      </c>
      <c r="D18" s="36" t="s">
        <v>26</v>
      </c>
      <c r="E18" s="36"/>
      <c r="F18" s="37" t="s">
        <v>48</v>
      </c>
      <c r="G18" s="37"/>
      <c r="H18" s="7" t="s">
        <v>13</v>
      </c>
      <c r="I18" s="48"/>
      <c r="J18" s="6" t="s">
        <v>49</v>
      </c>
      <c r="K18" s="9">
        <v>1500000</v>
      </c>
      <c r="L18" s="10" t="s">
        <v>15</v>
      </c>
    </row>
    <row r="19" spans="3:12" s="5" customFormat="1" ht="23.25" customHeight="1" x14ac:dyDescent="0.25">
      <c r="C19" s="43" t="s">
        <v>50</v>
      </c>
      <c r="D19" s="44"/>
      <c r="E19" s="44"/>
      <c r="F19" s="44"/>
      <c r="G19" s="44"/>
      <c r="H19" s="44"/>
      <c r="I19" s="44"/>
      <c r="J19" s="45"/>
      <c r="K19" s="13">
        <f>K20</f>
        <v>3000000</v>
      </c>
      <c r="L19" s="14"/>
    </row>
    <row r="20" spans="3:12" ht="49.5" customHeight="1" x14ac:dyDescent="0.25">
      <c r="C20" s="6" t="s">
        <v>51</v>
      </c>
      <c r="D20" s="36" t="s">
        <v>52</v>
      </c>
      <c r="E20" s="36"/>
      <c r="F20" s="37" t="s">
        <v>53</v>
      </c>
      <c r="G20" s="37"/>
      <c r="H20" s="7" t="s">
        <v>54</v>
      </c>
      <c r="I20" s="8">
        <v>8000000</v>
      </c>
      <c r="J20" s="6" t="s">
        <v>55</v>
      </c>
      <c r="K20" s="9">
        <v>3000000</v>
      </c>
      <c r="L20" s="10" t="s">
        <v>56</v>
      </c>
    </row>
    <row r="21" spans="3:12" ht="22.5" customHeight="1" x14ac:dyDescent="0.25">
      <c r="C21" s="43" t="s">
        <v>57</v>
      </c>
      <c r="D21" s="44"/>
      <c r="E21" s="44"/>
      <c r="F21" s="44"/>
      <c r="G21" s="44"/>
      <c r="H21" s="44"/>
      <c r="I21" s="44"/>
      <c r="J21" s="45"/>
      <c r="K21" s="13">
        <f>SUM(K22:K23)</f>
        <v>2400000</v>
      </c>
      <c r="L21" s="15"/>
    </row>
    <row r="22" spans="3:12" ht="45.75" customHeight="1" x14ac:dyDescent="0.25">
      <c r="C22" s="6" t="s">
        <v>58</v>
      </c>
      <c r="D22" s="36" t="s">
        <v>59</v>
      </c>
      <c r="E22" s="36"/>
      <c r="F22" s="37" t="s">
        <v>60</v>
      </c>
      <c r="G22" s="37"/>
      <c r="H22" s="7" t="s">
        <v>61</v>
      </c>
      <c r="I22" s="8">
        <v>7280000</v>
      </c>
      <c r="J22" s="6" t="s">
        <v>62</v>
      </c>
      <c r="K22" s="9">
        <v>500000</v>
      </c>
      <c r="L22" s="10" t="s">
        <v>63</v>
      </c>
    </row>
    <row r="23" spans="3:12" ht="48" customHeight="1" x14ac:dyDescent="0.25">
      <c r="C23" s="6" t="s">
        <v>64</v>
      </c>
      <c r="D23" s="36" t="s">
        <v>65</v>
      </c>
      <c r="E23" s="36"/>
      <c r="F23" s="37" t="s">
        <v>66</v>
      </c>
      <c r="G23" s="37"/>
      <c r="H23" s="7" t="s">
        <v>13</v>
      </c>
      <c r="I23" s="8">
        <v>1900000</v>
      </c>
      <c r="J23" s="6" t="s">
        <v>67</v>
      </c>
      <c r="K23" s="9">
        <v>1900000</v>
      </c>
      <c r="L23" s="10" t="s">
        <v>68</v>
      </c>
    </row>
    <row r="24" spans="3:12" ht="30.75" customHeight="1" x14ac:dyDescent="0.25">
      <c r="C24" s="38" t="s">
        <v>69</v>
      </c>
      <c r="D24" s="39"/>
      <c r="E24" s="39"/>
      <c r="F24" s="39"/>
      <c r="G24" s="39"/>
      <c r="H24" s="39"/>
      <c r="I24" s="39"/>
      <c r="J24" s="40"/>
      <c r="K24" s="16">
        <f>K25</f>
        <v>300000</v>
      </c>
      <c r="L24" s="15"/>
    </row>
    <row r="25" spans="3:12" ht="30.75" customHeight="1" x14ac:dyDescent="0.25">
      <c r="C25" s="17"/>
      <c r="D25" s="41"/>
      <c r="E25" s="41"/>
      <c r="F25" s="42" t="s">
        <v>70</v>
      </c>
      <c r="G25" s="42"/>
      <c r="H25" s="18" t="s">
        <v>13</v>
      </c>
      <c r="I25" s="19"/>
      <c r="J25" s="20" t="s">
        <v>71</v>
      </c>
      <c r="K25" s="21">
        <v>300000</v>
      </c>
      <c r="L25" s="10" t="s">
        <v>72</v>
      </c>
    </row>
    <row r="26" spans="3:12" ht="30.75" customHeight="1" x14ac:dyDescent="0.25">
      <c r="C26" s="38" t="s">
        <v>73</v>
      </c>
      <c r="D26" s="39"/>
      <c r="E26" s="39"/>
      <c r="F26" s="39"/>
      <c r="G26" s="39"/>
      <c r="H26" s="39"/>
      <c r="I26" s="39"/>
      <c r="J26" s="40"/>
      <c r="K26" s="16">
        <f>K27</f>
        <v>73000</v>
      </c>
      <c r="L26" s="15"/>
    </row>
    <row r="27" spans="3:12" ht="30.75" customHeight="1" x14ac:dyDescent="0.25">
      <c r="C27" s="17"/>
      <c r="D27" s="22"/>
      <c r="E27" s="23"/>
      <c r="F27" s="30"/>
      <c r="G27" s="31"/>
      <c r="H27" s="18" t="s">
        <v>13</v>
      </c>
      <c r="I27" s="19"/>
      <c r="J27" s="20"/>
      <c r="K27" s="21">
        <v>73000</v>
      </c>
      <c r="L27" s="10" t="s">
        <v>29</v>
      </c>
    </row>
    <row r="28" spans="3:12" ht="25.5" customHeight="1" x14ac:dyDescent="0.25">
      <c r="C28" s="24"/>
      <c r="D28" s="32"/>
      <c r="E28" s="33"/>
      <c r="F28" s="32"/>
      <c r="G28" s="33"/>
      <c r="H28" s="25"/>
      <c r="I28" s="26"/>
      <c r="J28" s="27" t="s">
        <v>74</v>
      </c>
      <c r="K28" s="28">
        <f>K21+K19+K6+K24</f>
        <v>30400000</v>
      </c>
      <c r="L28" s="28"/>
    </row>
    <row r="29" spans="3:12" ht="15" customHeight="1" x14ac:dyDescent="0.25">
      <c r="C29" s="34" t="s">
        <v>75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3:12" x14ac:dyDescent="0.25">
      <c r="C30" s="35" t="s">
        <v>76</v>
      </c>
      <c r="D30" s="35"/>
      <c r="E30" s="35"/>
      <c r="F30" s="35"/>
      <c r="G30" s="35"/>
      <c r="H30" s="35"/>
      <c r="I30" s="35"/>
      <c r="J30" s="35"/>
    </row>
  </sheetData>
  <mergeCells count="46">
    <mergeCell ref="C3:L3"/>
    <mergeCell ref="D5:E5"/>
    <mergeCell ref="F5:G5"/>
    <mergeCell ref="C6:J6"/>
    <mergeCell ref="D7:E7"/>
    <mergeCell ref="F7:G7"/>
    <mergeCell ref="D8:E8"/>
    <mergeCell ref="F8:G8"/>
    <mergeCell ref="D9:E9"/>
    <mergeCell ref="F9:G9"/>
    <mergeCell ref="D10:E10"/>
    <mergeCell ref="F10:G10"/>
    <mergeCell ref="D18:E18"/>
    <mergeCell ref="F18:G18"/>
    <mergeCell ref="I10:I1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C26:J26"/>
    <mergeCell ref="C19:J19"/>
    <mergeCell ref="D20:E20"/>
    <mergeCell ref="F20:G20"/>
    <mergeCell ref="C21:J21"/>
    <mergeCell ref="D22:E22"/>
    <mergeCell ref="F22:G22"/>
    <mergeCell ref="D23:E23"/>
    <mergeCell ref="F23:G23"/>
    <mergeCell ref="C24:J24"/>
    <mergeCell ref="D25:E25"/>
    <mergeCell ref="F25:G25"/>
    <mergeCell ref="F27:G27"/>
    <mergeCell ref="D28:E28"/>
    <mergeCell ref="F28:G28"/>
    <mergeCell ref="C29:L29"/>
    <mergeCell ref="C30:J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2014 Birim</vt:lpstr>
      <vt:lpstr>'2014 Birim'!Yazdırma_Alanı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Strateji-2</dc:creator>
  <cp:lastModifiedBy>Strateji-2</cp:lastModifiedBy>
  <dcterms:created xsi:type="dcterms:W3CDTF">2014-03-07T09:25:54Z</dcterms:created>
  <dcterms:modified xsi:type="dcterms:W3CDTF">2016-12-06T13:26:06Z</dcterms:modified>
</cp:coreProperties>
</file>